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eesen Jos\Desktop\"/>
    </mc:Choice>
  </mc:AlternateContent>
  <xr:revisionPtr revIDLastSave="0" documentId="13_ncr:1_{49AA53AC-F3C9-4ED7-90E1-AABFC5E4FAF9}" xr6:coauthVersionLast="47" xr6:coauthVersionMax="47" xr10:uidLastSave="{00000000-0000-0000-0000-000000000000}"/>
  <bookViews>
    <workbookView xWindow="-120" yWindow="-120" windowWidth="29040" windowHeight="15840" tabRatio="215" xr2:uid="{00000000-000D-0000-FFFF-FFFF00000000}"/>
  </bookViews>
  <sheets>
    <sheet name="blad 1" sheetId="1" r:id="rId1"/>
  </sheets>
  <definedNames>
    <definedName name="_xlnm.Print_Area" localSheetId="0">'blad 1'!$A$1:$CB$39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20" i="1" l="1"/>
  <c r="BT19" i="1"/>
  <c r="BT13" i="1"/>
  <c r="BU13" i="1" s="1"/>
  <c r="BZ13" i="1" s="1"/>
  <c r="BR39" i="1"/>
  <c r="BP39" i="1"/>
  <c r="BN39" i="1"/>
  <c r="BF39" i="1"/>
  <c r="BD39" i="1"/>
  <c r="BB39" i="1"/>
  <c r="AZ39" i="1"/>
  <c r="AX39" i="1"/>
  <c r="AV39" i="1"/>
  <c r="AR39" i="1"/>
  <c r="AP39" i="1"/>
  <c r="AT39" i="1"/>
  <c r="AN39" i="1"/>
  <c r="AJ39" i="1"/>
  <c r="AF39" i="1"/>
  <c r="BV39" i="1"/>
  <c r="CA39" i="1" s="1"/>
  <c r="AB39" i="1"/>
  <c r="Z39" i="1"/>
  <c r="X39" i="1"/>
  <c r="V39" i="1"/>
  <c r="T39" i="1"/>
  <c r="R39" i="1"/>
  <c r="P39" i="1"/>
  <c r="N39" i="1"/>
  <c r="L39" i="1"/>
  <c r="BV19" i="1"/>
  <c r="BU19" i="1"/>
  <c r="J39" i="1"/>
  <c r="BV20" i="1"/>
  <c r="CA20" i="1" s="1"/>
  <c r="BU20" i="1"/>
  <c r="BZ20" i="1" s="1"/>
  <c r="H39" i="1"/>
  <c r="F39" i="1"/>
  <c r="D39" i="1"/>
  <c r="BV13" i="1"/>
  <c r="CA13" i="1" s="1"/>
  <c r="BV16" i="1" l="1"/>
  <c r="CA16" i="1" s="1"/>
  <c r="BT16" i="1"/>
  <c r="BV10" i="1"/>
  <c r="CA10" i="1" s="1"/>
  <c r="BT10" i="1"/>
  <c r="BV8" i="1"/>
  <c r="CA8" i="1" s="1"/>
  <c r="BT8" i="1"/>
  <c r="BV32" i="1"/>
  <c r="CA32" i="1" s="1"/>
  <c r="BT32" i="1"/>
  <c r="BU32" i="1" l="1"/>
  <c r="BZ32" i="1" s="1"/>
  <c r="BU10" i="1"/>
  <c r="BZ10" i="1" s="1"/>
  <c r="BU16" i="1"/>
  <c r="BZ16" i="1" s="1"/>
  <c r="BU8" i="1"/>
  <c r="BZ8" i="1" s="1"/>
  <c r="BV11" i="1"/>
  <c r="CA11" i="1" s="1"/>
  <c r="BT11" i="1"/>
  <c r="BV7" i="1"/>
  <c r="CA7" i="1" s="1"/>
  <c r="BT7" i="1"/>
  <c r="BT9" i="1"/>
  <c r="BT31" i="1"/>
  <c r="BT22" i="1"/>
  <c r="BT34" i="1"/>
  <c r="BT33" i="1"/>
  <c r="BT28" i="1"/>
  <c r="BT12" i="1"/>
  <c r="BT24" i="1"/>
  <c r="BT35" i="1"/>
  <c r="BT36" i="1"/>
  <c r="BT17" i="1"/>
  <c r="BT37" i="1"/>
  <c r="BT6" i="1"/>
  <c r="BT25" i="1"/>
  <c r="BT23" i="1"/>
  <c r="BU23" i="1" s="1"/>
  <c r="BT15" i="1"/>
  <c r="BT5" i="1"/>
  <c r="BT4" i="1"/>
  <c r="BT14" i="1"/>
  <c r="BT26" i="1"/>
  <c r="BT38" i="1"/>
  <c r="BT29" i="1"/>
  <c r="BT3" i="1"/>
  <c r="BT2" i="1"/>
  <c r="BT18" i="1"/>
  <c r="BT30" i="1"/>
  <c r="BT21" i="1"/>
  <c r="BT27" i="1"/>
  <c r="BU27" i="1" s="1"/>
  <c r="BV2" i="1"/>
  <c r="CA2" i="1" s="1"/>
  <c r="BV22" i="1"/>
  <c r="CA22" i="1" s="1"/>
  <c r="BV25" i="1"/>
  <c r="CA25" i="1" s="1"/>
  <c r="BV34" i="1"/>
  <c r="CA34" i="1" s="1"/>
  <c r="BV12" i="1"/>
  <c r="CA12" i="1" s="1"/>
  <c r="BZ1" i="1"/>
  <c r="BV36" i="1"/>
  <c r="CA36" i="1" s="1"/>
  <c r="BV35" i="1"/>
  <c r="CA35" i="1" s="1"/>
  <c r="BV31" i="1"/>
  <c r="CA31" i="1" s="1"/>
  <c r="BV33" i="1"/>
  <c r="CA33" i="1" s="1"/>
  <c r="BV28" i="1"/>
  <c r="CA28" i="1" s="1"/>
  <c r="BV24" i="1"/>
  <c r="CA24" i="1" s="1"/>
  <c r="BV17" i="1"/>
  <c r="CA17" i="1" s="1"/>
  <c r="BV37" i="1"/>
  <c r="CA37" i="1" s="1"/>
  <c r="BV6" i="1"/>
  <c r="CA6" i="1" s="1"/>
  <c r="CA19" i="1"/>
  <c r="BV23" i="1"/>
  <c r="CA23" i="1" s="1"/>
  <c r="BV15" i="1"/>
  <c r="CA15" i="1" s="1"/>
  <c r="BV5" i="1"/>
  <c r="CA5" i="1" s="1"/>
  <c r="BV4" i="1"/>
  <c r="CA4" i="1" s="1"/>
  <c r="BV14" i="1"/>
  <c r="CA14" i="1" s="1"/>
  <c r="BV26" i="1"/>
  <c r="CA26" i="1" s="1"/>
  <c r="BV38" i="1"/>
  <c r="CA38" i="1" s="1"/>
  <c r="BV29" i="1"/>
  <c r="CA29" i="1" s="1"/>
  <c r="BV3" i="1"/>
  <c r="CA3" i="1" s="1"/>
  <c r="BV18" i="1"/>
  <c r="CA18" i="1" s="1"/>
  <c r="BV30" i="1"/>
  <c r="CA30" i="1" s="1"/>
  <c r="BV21" i="1"/>
  <c r="CA21" i="1" s="1"/>
  <c r="BV27" i="1"/>
  <c r="CA27" i="1" s="1"/>
  <c r="BV9" i="1"/>
  <c r="CA9" i="1" s="1"/>
  <c r="E1" i="1"/>
  <c r="G1" i="1" s="1"/>
  <c r="I1" i="1" s="1"/>
  <c r="K1" i="1" s="1"/>
  <c r="M1" i="1" s="1"/>
  <c r="O1" i="1" s="1"/>
  <c r="Q1" i="1" s="1"/>
  <c r="S1" i="1" s="1"/>
  <c r="U1" i="1" s="1"/>
  <c r="W1" i="1" s="1"/>
  <c r="Y1" i="1" s="1"/>
  <c r="AA1" i="1" s="1"/>
  <c r="AC1" i="1" s="1"/>
  <c r="AE1" i="1" s="1"/>
  <c r="AG1" i="1" s="1"/>
  <c r="AI1" i="1" s="1"/>
  <c r="AK1" i="1" s="1"/>
  <c r="AM1" i="1" s="1"/>
  <c r="AO1" i="1" s="1"/>
  <c r="AQ1" i="1" s="1"/>
  <c r="AS1" i="1" s="1"/>
  <c r="AU1" i="1" s="1"/>
  <c r="AW1" i="1" s="1"/>
  <c r="AY1" i="1" s="1"/>
  <c r="BA1" i="1" s="1"/>
  <c r="BC1" i="1" s="1"/>
  <c r="BE1" i="1" s="1"/>
  <c r="BG1" i="1" s="1"/>
  <c r="BI1" i="1" s="1"/>
  <c r="BK1" i="1" s="1"/>
  <c r="BM1" i="1" s="1"/>
  <c r="BO1" i="1" s="1"/>
  <c r="BQ1" i="1" s="1"/>
  <c r="BS1" i="1" s="1"/>
  <c r="BT39" i="1" l="1"/>
  <c r="BU9" i="1"/>
  <c r="BZ9" i="1" s="1"/>
  <c r="BU24" i="1"/>
  <c r="BZ24" i="1" s="1"/>
  <c r="BU36" i="1"/>
  <c r="BZ36" i="1" s="1"/>
  <c r="BU22" i="1"/>
  <c r="BZ22" i="1" s="1"/>
  <c r="BU7" i="1"/>
  <c r="BZ7" i="1" s="1"/>
  <c r="BU21" i="1"/>
  <c r="BZ21" i="1" s="1"/>
  <c r="BU26" i="1"/>
  <c r="BZ26" i="1" s="1"/>
  <c r="BU12" i="1"/>
  <c r="BZ12" i="1" s="1"/>
  <c r="BU11" i="1"/>
  <c r="BZ11" i="1" s="1"/>
  <c r="BZ27" i="1"/>
  <c r="BU30" i="1"/>
  <c r="BZ30" i="1" s="1"/>
  <c r="BU18" i="1"/>
  <c r="BZ18" i="1" s="1"/>
  <c r="BU3" i="1"/>
  <c r="BZ3" i="1" s="1"/>
  <c r="BU29" i="1"/>
  <c r="BZ29" i="1" s="1"/>
  <c r="BU38" i="1"/>
  <c r="BZ38" i="1" s="1"/>
  <c r="BU14" i="1"/>
  <c r="BZ14" i="1" s="1"/>
  <c r="BU4" i="1"/>
  <c r="BZ4" i="1" s="1"/>
  <c r="BU5" i="1"/>
  <c r="BZ5" i="1" s="1"/>
  <c r="BU15" i="1"/>
  <c r="BZ15" i="1" s="1"/>
  <c r="BZ23" i="1"/>
  <c r="BZ19" i="1"/>
  <c r="BU25" i="1"/>
  <c r="BZ25" i="1" s="1"/>
  <c r="BU6" i="1"/>
  <c r="BZ6" i="1" s="1"/>
  <c r="BU37" i="1"/>
  <c r="BZ37" i="1" s="1"/>
  <c r="BU17" i="1"/>
  <c r="BZ17" i="1" s="1"/>
  <c r="BU35" i="1"/>
  <c r="BZ35" i="1" s="1"/>
  <c r="BU28" i="1"/>
  <c r="BZ28" i="1" s="1"/>
  <c r="BU33" i="1"/>
  <c r="BZ33" i="1" s="1"/>
  <c r="BU34" i="1"/>
  <c r="BZ34" i="1" s="1"/>
  <c r="BU31" i="1"/>
  <c r="BZ31" i="1" s="1"/>
  <c r="BU2" i="1"/>
  <c r="BZ2" i="1" s="1"/>
  <c r="BU39" i="1" l="1"/>
  <c r="BW13" i="1" l="1"/>
  <c r="BW20" i="1"/>
  <c r="BW16" i="1"/>
  <c r="CB16" i="1" s="1"/>
  <c r="BW8" i="1"/>
  <c r="BW10" i="1"/>
  <c r="BW32" i="1"/>
  <c r="BW28" i="1"/>
  <c r="BW24" i="1"/>
  <c r="CB24" i="1" s="1"/>
  <c r="BW9" i="1"/>
  <c r="BW36" i="1"/>
  <c r="BW25" i="1"/>
  <c r="CB25" i="1" s="1"/>
  <c r="BW3" i="1"/>
  <c r="CB3" i="1" s="1"/>
  <c r="BW31" i="1"/>
  <c r="BW33" i="1"/>
  <c r="BW11" i="1"/>
  <c r="CB11" i="1" s="1"/>
  <c r="BW18" i="1"/>
  <c r="CB18" i="1" s="1"/>
  <c r="BW23" i="1"/>
  <c r="CB23" i="1" s="1"/>
  <c r="BW30" i="1"/>
  <c r="BW21" i="1"/>
  <c r="CB21" i="1" s="1"/>
  <c r="BW7" i="1"/>
  <c r="CB7" i="1" s="1"/>
  <c r="BW38" i="1"/>
  <c r="CB38" i="1" s="1"/>
  <c r="BW35" i="1"/>
  <c r="CB35" i="1" s="1"/>
  <c r="BW4" i="1"/>
  <c r="BW22" i="1"/>
  <c r="CB22" i="1" s="1"/>
  <c r="BW6" i="1"/>
  <c r="BW14" i="1"/>
  <c r="BW2" i="1"/>
  <c r="CB2" i="1" s="1"/>
  <c r="BW27" i="1"/>
  <c r="CB27" i="1" s="1"/>
  <c r="BW19" i="1"/>
  <c r="CB19" i="1" s="1"/>
  <c r="BW5" i="1"/>
  <c r="BW29" i="1"/>
  <c r="CB29" i="1" s="1"/>
  <c r="BW26" i="1"/>
  <c r="CB26" i="1" s="1"/>
  <c r="BW15" i="1"/>
  <c r="BW34" i="1"/>
  <c r="CB34" i="1" s="1"/>
  <c r="BW12" i="1"/>
  <c r="BW17" i="1"/>
  <c r="CB17" i="1" s="1"/>
  <c r="CB9" i="1"/>
  <c r="BW37" i="1"/>
  <c r="CB8" i="1" l="1"/>
  <c r="CB4" i="1"/>
  <c r="CB28" i="1"/>
  <c r="CB37" i="1"/>
  <c r="CB5" i="1"/>
  <c r="CB14" i="1"/>
  <c r="CB30" i="1"/>
  <c r="CB33" i="1"/>
  <c r="CB36" i="1"/>
  <c r="CB32" i="1"/>
  <c r="CB12" i="1"/>
  <c r="CB15" i="1"/>
  <c r="CB6" i="1"/>
  <c r="CB31" i="1"/>
  <c r="CB10" i="1"/>
  <c r="BW39" i="1"/>
</calcChain>
</file>

<file path=xl/sharedStrings.xml><?xml version="1.0" encoding="utf-8"?>
<sst xmlns="http://schemas.openxmlformats.org/spreadsheetml/2006/main" count="157" uniqueCount="67">
  <si>
    <t>d'ANNA</t>
  </si>
  <si>
    <t>DREESEN</t>
  </si>
  <si>
    <t>HERMANS</t>
  </si>
  <si>
    <t>HEYMANS</t>
  </si>
  <si>
    <t>JORDENS</t>
  </si>
  <si>
    <t>MARTENS</t>
  </si>
  <si>
    <t>MOTMANS</t>
  </si>
  <si>
    <t>NEUTELEERS</t>
  </si>
  <si>
    <t>PEETERS</t>
  </si>
  <si>
    <t>SPRIET</t>
  </si>
  <si>
    <t>VANVOORDEN</t>
  </si>
  <si>
    <t>VREVEN</t>
  </si>
  <si>
    <t>Jos</t>
  </si>
  <si>
    <t>Leonardo</t>
  </si>
  <si>
    <t>Henri</t>
  </si>
  <si>
    <t>Valère</t>
  </si>
  <si>
    <t>Ronny</t>
  </si>
  <si>
    <t>Geert</t>
  </si>
  <si>
    <t>Ludo</t>
  </si>
  <si>
    <t>Willy</t>
  </si>
  <si>
    <t>René</t>
  </si>
  <si>
    <t>Erwin</t>
  </si>
  <si>
    <t>Luc</t>
  </si>
  <si>
    <t>Marc</t>
  </si>
  <si>
    <t>Benny</t>
  </si>
  <si>
    <t>Philip</t>
  </si>
  <si>
    <t xml:space="preserve"> </t>
  </si>
  <si>
    <t>ritten</t>
  </si>
  <si>
    <t>km</t>
  </si>
  <si>
    <t>winnaar</t>
  </si>
  <si>
    <t>GIJBELS</t>
  </si>
  <si>
    <t>Jo</t>
  </si>
  <si>
    <t>BIJNENS</t>
  </si>
  <si>
    <t>Danny</t>
  </si>
  <si>
    <t>RAMAEKERS</t>
  </si>
  <si>
    <t>Marcel</t>
  </si>
  <si>
    <t>SLINGERS</t>
  </si>
  <si>
    <t>THYS</t>
  </si>
  <si>
    <t>Peter</t>
  </si>
  <si>
    <t>COX</t>
  </si>
  <si>
    <t>Dieter</t>
  </si>
  <si>
    <t>Johnny</t>
  </si>
  <si>
    <t>THOMPSON</t>
  </si>
  <si>
    <t>Yves</t>
  </si>
  <si>
    <t>LAMBRIX</t>
  </si>
  <si>
    <t>Ivo</t>
  </si>
  <si>
    <t xml:space="preserve">VLIEGEN </t>
  </si>
  <si>
    <t>Nick</t>
  </si>
  <si>
    <t>LEKEU</t>
  </si>
  <si>
    <t>Christian</t>
  </si>
  <si>
    <t>Gert</t>
  </si>
  <si>
    <t>VANDERHEYDEN</t>
  </si>
  <si>
    <t>ALBERT</t>
  </si>
  <si>
    <t>BUSSE</t>
  </si>
  <si>
    <t>DERWAEL</t>
  </si>
  <si>
    <t>PIJEFFERS</t>
  </si>
  <si>
    <t>GELE TRUI  2021</t>
  </si>
  <si>
    <t>Eric</t>
  </si>
  <si>
    <t>GEUNS</t>
  </si>
  <si>
    <t>Mano</t>
  </si>
  <si>
    <t>BELLINCKX</t>
  </si>
  <si>
    <t>Nelson</t>
  </si>
  <si>
    <t>HUNAERTS</t>
  </si>
  <si>
    <t>Gilles</t>
  </si>
  <si>
    <t>GELE TRUI  2022</t>
  </si>
  <si>
    <t>LIEFSOENS</t>
  </si>
  <si>
    <t>Wendy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</si>
</sst>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-mmm;@"/>
  </numFmts>
  <fonts count="7" x14ac:knownFonts="1">
    <font>
      <sz val="10"/>
      <name val="Comic Sans MS"/>
    </font>
    <font>
      <sz val="10"/>
      <name val="Arial Narrow"/>
      <family val="2"/>
    </font>
    <font>
      <sz val="8"/>
      <name val="Comic Sans MS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/>
    <xf numFmtId="0" fontId="1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1" fillId="6" borderId="0" xfId="0" applyFont="1" applyFill="1"/>
    <xf numFmtId="0" fontId="0" fillId="6" borderId="0" xfId="0" applyFill="1"/>
    <xf numFmtId="0" fontId="5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/>
    <xf numFmtId="0" fontId="3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Standaard" xfId="0" builtinId="0"/>
  </cellStyles>
  <dxfs count="93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98"/>
  <sheetViews>
    <sheetView tabSelected="1" topLeftCell="A4" zoomScaleNormal="100" workbookViewId="0">
      <pane xSplit="2" topLeftCell="C1" activePane="topRight" state="frozen"/>
      <selection pane="topRight" activeCell="BU28" sqref="BU28"/>
    </sheetView>
  </sheetViews>
  <sheetFormatPr defaultRowHeight="15" x14ac:dyDescent="0.3"/>
  <cols>
    <col min="1" max="1" width="12.75" style="3" customWidth="1"/>
    <col min="2" max="2" width="7.125" style="2" customWidth="1"/>
    <col min="3" max="3" width="4.375" style="1" customWidth="1"/>
    <col min="4" max="4" width="4.625" style="1" hidden="1" customWidth="1"/>
    <col min="5" max="5" width="4.375" style="2" customWidth="1"/>
    <col min="6" max="6" width="4.625" style="2" hidden="1" customWidth="1"/>
    <col min="7" max="7" width="4.375" style="2" customWidth="1"/>
    <col min="8" max="8" width="4.625" style="2" hidden="1" customWidth="1"/>
    <col min="9" max="9" width="4.375" style="2" customWidth="1"/>
    <col min="10" max="10" width="4.625" style="2" hidden="1" customWidth="1"/>
    <col min="11" max="11" width="4.375" style="2" customWidth="1"/>
    <col min="12" max="12" width="4.625" style="2" hidden="1" customWidth="1"/>
    <col min="13" max="13" width="4.375" style="1" customWidth="1"/>
    <col min="14" max="14" width="4.625" style="2" hidden="1" customWidth="1"/>
    <col min="15" max="15" width="4.375" style="2" customWidth="1"/>
    <col min="16" max="16" width="4.625" style="2" hidden="1" customWidth="1"/>
    <col min="17" max="17" width="4.375" style="2" customWidth="1"/>
    <col min="18" max="18" width="4.625" style="2" hidden="1" customWidth="1"/>
    <col min="19" max="19" width="4.375" style="2" customWidth="1"/>
    <col min="20" max="20" width="4.625" style="2" hidden="1" customWidth="1"/>
    <col min="21" max="21" width="4.375" style="2" customWidth="1"/>
    <col min="22" max="22" width="4.625" style="2" hidden="1" customWidth="1"/>
    <col min="23" max="23" width="4.375" style="2" customWidth="1"/>
    <col min="24" max="24" width="4.625" style="2" hidden="1" customWidth="1"/>
    <col min="25" max="25" width="4.375" style="2" customWidth="1"/>
    <col min="26" max="26" width="4.625" style="2" hidden="1" customWidth="1"/>
    <col min="27" max="27" width="4.375" style="2" customWidth="1"/>
    <col min="28" max="28" width="4.625" style="2" hidden="1" customWidth="1"/>
    <col min="29" max="29" width="4.375" style="2" customWidth="1"/>
    <col min="30" max="30" width="4.625" style="2" hidden="1" customWidth="1"/>
    <col min="31" max="31" width="4.375" style="2" customWidth="1"/>
    <col min="32" max="32" width="4.125" style="2" hidden="1" customWidth="1"/>
    <col min="33" max="33" width="4.375" style="2" customWidth="1"/>
    <col min="34" max="34" width="4.625" style="2" hidden="1" customWidth="1"/>
    <col min="35" max="35" width="4.375" style="2" customWidth="1"/>
    <col min="36" max="36" width="4.625" style="2" hidden="1" customWidth="1"/>
    <col min="37" max="37" width="4.375" style="2" customWidth="1"/>
    <col min="38" max="38" width="4.625" style="2" hidden="1" customWidth="1"/>
    <col min="39" max="39" width="4.375" style="2" customWidth="1"/>
    <col min="40" max="40" width="4.625" style="2" hidden="1" customWidth="1"/>
    <col min="41" max="41" width="4.375" style="2" customWidth="1"/>
    <col min="42" max="42" width="4.625" style="6" hidden="1" customWidth="1"/>
    <col min="43" max="43" width="4.375" style="2" customWidth="1"/>
    <col min="44" max="44" width="4.625" style="2" hidden="1" customWidth="1"/>
    <col min="45" max="45" width="4.625" style="2" customWidth="1"/>
    <col min="46" max="46" width="4.625" style="2" hidden="1" customWidth="1"/>
    <col min="47" max="47" width="4.625" style="2" customWidth="1"/>
    <col min="48" max="48" width="4.625" style="2" hidden="1" customWidth="1"/>
    <col min="49" max="49" width="4.625" style="2" customWidth="1"/>
    <col min="50" max="50" width="4.625" style="2" hidden="1" customWidth="1"/>
    <col min="51" max="51" width="4.625" style="2" customWidth="1"/>
    <col min="52" max="52" width="4.625" style="2" hidden="1" customWidth="1"/>
    <col min="53" max="53" width="4.625" style="2" customWidth="1"/>
    <col min="54" max="54" width="4.625" style="2" hidden="1" customWidth="1"/>
    <col min="55" max="55" width="4.625" style="2" customWidth="1"/>
    <col min="56" max="56" width="4.625" style="2" hidden="1" customWidth="1"/>
    <col min="57" max="57" width="4.625" style="2" customWidth="1"/>
    <col min="58" max="58" width="4.625" style="2" hidden="1" customWidth="1"/>
    <col min="59" max="59" width="4.625" style="2" customWidth="1"/>
    <col min="60" max="60" width="4.625" style="2" hidden="1" customWidth="1"/>
    <col min="61" max="61" width="4.625" style="2" customWidth="1"/>
    <col min="62" max="62" width="4.625" style="2" hidden="1" customWidth="1"/>
    <col min="63" max="63" width="4.625" style="2" customWidth="1"/>
    <col min="64" max="64" width="4.625" style="2" hidden="1" customWidth="1"/>
    <col min="65" max="65" width="4.625" style="2" customWidth="1"/>
    <col min="66" max="66" width="4.625" style="2" hidden="1" customWidth="1"/>
    <col min="67" max="67" width="4.625" style="2" customWidth="1"/>
    <col min="68" max="68" width="4.625" style="2" hidden="1" customWidth="1"/>
    <col min="69" max="69" width="4.625" style="2" customWidth="1"/>
    <col min="70" max="70" width="4.625" style="2" hidden="1" customWidth="1"/>
    <col min="71" max="71" width="4.625" style="2" customWidth="1"/>
    <col min="72" max="72" width="4.625" style="2" hidden="1" customWidth="1"/>
    <col min="73" max="74" width="6.25" style="2" customWidth="1"/>
    <col min="75" max="75" width="6.125" style="2" customWidth="1"/>
    <col min="76" max="76" width="12.75" customWidth="1"/>
    <col min="77" max="77" width="7.125" customWidth="1"/>
    <col min="78" max="78" width="4.875" style="15" customWidth="1"/>
    <col min="79" max="79" width="4.875" style="2" customWidth="1"/>
    <col min="80" max="80" width="6.125" style="2" customWidth="1"/>
    <col min="81" max="16384" width="9" style="2"/>
  </cols>
  <sheetData>
    <row r="1" spans="1:80" s="5" customFormat="1" ht="19.5" customHeight="1" x14ac:dyDescent="0.25">
      <c r="A1" s="27" t="s">
        <v>64</v>
      </c>
      <c r="B1" s="27"/>
      <c r="C1" s="9">
        <v>44626</v>
      </c>
      <c r="D1" s="9" t="s">
        <v>26</v>
      </c>
      <c r="E1" s="9">
        <f>C1+7</f>
        <v>44633</v>
      </c>
      <c r="F1" s="9"/>
      <c r="G1" s="9">
        <f>E1+7</f>
        <v>44640</v>
      </c>
      <c r="H1" s="9"/>
      <c r="I1" s="9">
        <f>G1+7</f>
        <v>44647</v>
      </c>
      <c r="J1" s="9"/>
      <c r="K1" s="9">
        <f>I1+7</f>
        <v>44654</v>
      </c>
      <c r="L1" s="9"/>
      <c r="M1" s="9">
        <f>K1+7</f>
        <v>44661</v>
      </c>
      <c r="N1" s="9"/>
      <c r="O1" s="9">
        <f>M1+7</f>
        <v>44668</v>
      </c>
      <c r="P1" s="9"/>
      <c r="Q1" s="9">
        <f>O1+7</f>
        <v>44675</v>
      </c>
      <c r="R1" s="9"/>
      <c r="S1" s="9">
        <f>Q1+7</f>
        <v>44682</v>
      </c>
      <c r="T1" s="9"/>
      <c r="U1" s="9">
        <f>S1+7</f>
        <v>44689</v>
      </c>
      <c r="V1" s="9"/>
      <c r="W1" s="9">
        <f>U1+7</f>
        <v>44696</v>
      </c>
      <c r="X1" s="9"/>
      <c r="Y1" s="9">
        <f>W1+7</f>
        <v>44703</v>
      </c>
      <c r="Z1" s="9"/>
      <c r="AA1" s="9">
        <f>Y1+7</f>
        <v>44710</v>
      </c>
      <c r="AB1" s="9"/>
      <c r="AC1" s="9">
        <f>AA1+7</f>
        <v>44717</v>
      </c>
      <c r="AD1" s="9"/>
      <c r="AE1" s="9">
        <f>AC1+7</f>
        <v>44724</v>
      </c>
      <c r="AF1" s="9"/>
      <c r="AG1" s="9">
        <f>AE1+7</f>
        <v>44731</v>
      </c>
      <c r="AH1" s="9"/>
      <c r="AI1" s="9">
        <f>AG1+7</f>
        <v>44738</v>
      </c>
      <c r="AJ1" s="9"/>
      <c r="AK1" s="9">
        <f>AI1+7</f>
        <v>44745</v>
      </c>
      <c r="AL1" s="9"/>
      <c r="AM1" s="9">
        <f>AK1+7</f>
        <v>44752</v>
      </c>
      <c r="AN1" s="9"/>
      <c r="AO1" s="9">
        <f>AM1+7</f>
        <v>44759</v>
      </c>
      <c r="AP1" s="9"/>
      <c r="AQ1" s="9">
        <f>AO1+7</f>
        <v>44766</v>
      </c>
      <c r="AR1" s="9"/>
      <c r="AS1" s="9">
        <f>AQ1+7</f>
        <v>44773</v>
      </c>
      <c r="AT1" s="9"/>
      <c r="AU1" s="9">
        <f>AS1+7</f>
        <v>44780</v>
      </c>
      <c r="AV1" s="9"/>
      <c r="AW1" s="9">
        <f>AU1+7</f>
        <v>44787</v>
      </c>
      <c r="AX1" s="9"/>
      <c r="AY1" s="9">
        <f>AW1+7</f>
        <v>44794</v>
      </c>
      <c r="AZ1" s="9"/>
      <c r="BA1" s="9">
        <f t="shared" ref="BA1:BI1" si="0">AY1+7</f>
        <v>44801</v>
      </c>
      <c r="BB1" s="9"/>
      <c r="BC1" s="9">
        <f t="shared" si="0"/>
        <v>44808</v>
      </c>
      <c r="BD1" s="9"/>
      <c r="BE1" s="9">
        <f t="shared" si="0"/>
        <v>44815</v>
      </c>
      <c r="BF1" s="9"/>
      <c r="BG1" s="9">
        <f t="shared" si="0"/>
        <v>44822</v>
      </c>
      <c r="BH1" s="9"/>
      <c r="BI1" s="9">
        <f t="shared" si="0"/>
        <v>44829</v>
      </c>
      <c r="BJ1" s="9"/>
      <c r="BK1" s="9">
        <f>BI1+7</f>
        <v>44836</v>
      </c>
      <c r="BL1" s="9"/>
      <c r="BM1" s="9">
        <f>BK1+7</f>
        <v>44843</v>
      </c>
      <c r="BN1" s="9"/>
      <c r="BO1" s="9">
        <f>BM1+7</f>
        <v>44850</v>
      </c>
      <c r="BP1" s="9"/>
      <c r="BQ1" s="9">
        <f>BO1+7</f>
        <v>44857</v>
      </c>
      <c r="BR1" s="9"/>
      <c r="BS1" s="9">
        <f>BQ1+7</f>
        <v>44864</v>
      </c>
      <c r="BT1" s="9"/>
      <c r="BU1" s="14" t="s">
        <v>27</v>
      </c>
      <c r="BV1" s="10" t="s">
        <v>28</v>
      </c>
      <c r="BW1" s="4" t="s">
        <v>29</v>
      </c>
      <c r="BX1" s="28" t="s">
        <v>56</v>
      </c>
      <c r="BY1" s="28"/>
      <c r="BZ1" s="17" t="str">
        <f t="shared" ref="BZ1" si="1">BU1</f>
        <v>ritten</v>
      </c>
      <c r="CA1" s="14" t="s">
        <v>28</v>
      </c>
      <c r="CB1" s="14" t="s">
        <v>29</v>
      </c>
    </row>
    <row r="2" spans="1:80" ht="14.1" customHeight="1" x14ac:dyDescent="0.2">
      <c r="A2" s="20" t="s">
        <v>9</v>
      </c>
      <c r="B2" s="21" t="s">
        <v>25</v>
      </c>
      <c r="C2" s="7">
        <v>58</v>
      </c>
      <c r="D2" s="7">
        <v>1</v>
      </c>
      <c r="E2" s="7">
        <v>64</v>
      </c>
      <c r="F2" s="7">
        <v>1</v>
      </c>
      <c r="G2" s="7">
        <v>58</v>
      </c>
      <c r="H2" s="7">
        <v>1</v>
      </c>
      <c r="I2" s="7">
        <v>55</v>
      </c>
      <c r="J2" s="7">
        <v>1</v>
      </c>
      <c r="K2" s="7">
        <v>64</v>
      </c>
      <c r="L2" s="7">
        <v>1</v>
      </c>
      <c r="M2" s="7">
        <v>75</v>
      </c>
      <c r="N2" s="7">
        <v>1</v>
      </c>
      <c r="O2" s="7">
        <v>71</v>
      </c>
      <c r="P2" s="7">
        <v>1</v>
      </c>
      <c r="Q2" s="7">
        <v>78</v>
      </c>
      <c r="R2" s="7">
        <v>1</v>
      </c>
      <c r="S2" s="7">
        <v>82</v>
      </c>
      <c r="T2" s="7">
        <v>1</v>
      </c>
      <c r="U2" s="7">
        <v>77</v>
      </c>
      <c r="V2" s="7">
        <v>1</v>
      </c>
      <c r="W2" s="7">
        <v>0</v>
      </c>
      <c r="X2" s="7">
        <v>0</v>
      </c>
      <c r="Y2" s="7">
        <v>73</v>
      </c>
      <c r="Z2" s="7">
        <v>1</v>
      </c>
      <c r="AA2" s="7">
        <v>79</v>
      </c>
      <c r="AB2" s="7">
        <v>1</v>
      </c>
      <c r="AC2" s="7">
        <v>0</v>
      </c>
      <c r="AD2" s="7">
        <v>0</v>
      </c>
      <c r="AE2" s="7">
        <v>0</v>
      </c>
      <c r="AF2" s="7">
        <v>0</v>
      </c>
      <c r="AG2" s="7">
        <v>71</v>
      </c>
      <c r="AH2" s="7">
        <v>1</v>
      </c>
      <c r="AI2" s="7">
        <v>67</v>
      </c>
      <c r="AJ2" s="7">
        <v>1</v>
      </c>
      <c r="AK2" s="7">
        <v>72</v>
      </c>
      <c r="AL2" s="7">
        <v>1</v>
      </c>
      <c r="AM2" s="7">
        <v>75</v>
      </c>
      <c r="AN2" s="7">
        <v>1</v>
      </c>
      <c r="AO2" s="7">
        <v>71</v>
      </c>
      <c r="AP2" s="7">
        <v>1</v>
      </c>
      <c r="AQ2" s="7">
        <v>68</v>
      </c>
      <c r="AR2" s="7">
        <v>1</v>
      </c>
      <c r="AS2" s="7">
        <v>74</v>
      </c>
      <c r="AT2" s="7">
        <v>1</v>
      </c>
      <c r="AU2" s="7">
        <v>72</v>
      </c>
      <c r="AV2" s="7">
        <v>1</v>
      </c>
      <c r="AW2" s="7">
        <v>74</v>
      </c>
      <c r="AX2" s="7">
        <v>1</v>
      </c>
      <c r="AY2" s="7">
        <v>76</v>
      </c>
      <c r="AZ2" s="7">
        <v>1</v>
      </c>
      <c r="BA2" s="7">
        <v>76</v>
      </c>
      <c r="BB2" s="7">
        <v>1</v>
      </c>
      <c r="BC2" s="7">
        <v>94</v>
      </c>
      <c r="BD2" s="7">
        <v>1</v>
      </c>
      <c r="BE2" s="7">
        <v>64</v>
      </c>
      <c r="BF2" s="7">
        <v>1</v>
      </c>
      <c r="BG2" s="7">
        <v>0</v>
      </c>
      <c r="BH2" s="7"/>
      <c r="BI2" s="7">
        <v>0</v>
      </c>
      <c r="BJ2" s="7"/>
      <c r="BK2" s="7">
        <v>0</v>
      </c>
      <c r="BL2" s="7"/>
      <c r="BM2" s="7">
        <v>63</v>
      </c>
      <c r="BN2" s="7">
        <v>1</v>
      </c>
      <c r="BO2" s="7">
        <v>60</v>
      </c>
      <c r="BP2" s="7">
        <v>1</v>
      </c>
      <c r="BQ2" s="7">
        <v>58</v>
      </c>
      <c r="BR2" s="7">
        <v>1</v>
      </c>
      <c r="BS2" s="7">
        <v>59</v>
      </c>
      <c r="BT2" s="7">
        <f>IF(BS2&gt;0,1,0)</f>
        <v>1</v>
      </c>
      <c r="BU2" s="7">
        <f>SUM(D2+F2+H2+J2+L2+N2+P2+R2+T2+V2+X2+Z2+AB2+AD2+AF2+AH2+AJ2+AL2+AN2+AP2+AR2+AT2+AV2+AX2+AZ2+BB2+BD2+BF2+BH2+BJ2+BL2+BN2+BP2+BR2+BT2)</f>
        <v>29</v>
      </c>
      <c r="BV2" s="7">
        <f>SUM(C2+E2+G2+I2+K2+M2+O2+Q2+S2+U2+W2+Y2+AA2+AC2+AE2+AG2+AI2+AK2+AM2+AO2+AQ2+AS2+AU2+AW2+AY2+BA2+BC2+BE2+BG2+BI2+BK2+BM2+BO2+BQ2+BS2)</f>
        <v>2028</v>
      </c>
      <c r="BW2" s="13">
        <f>IF(BU2=$BU$39,BV2," ")</f>
        <v>2028</v>
      </c>
      <c r="BX2" s="12" t="s">
        <v>9</v>
      </c>
      <c r="BY2" s="18" t="s">
        <v>25</v>
      </c>
      <c r="BZ2" s="7">
        <f>BU2</f>
        <v>29</v>
      </c>
      <c r="CA2" s="7">
        <f>BV2</f>
        <v>2028</v>
      </c>
      <c r="CB2" s="13">
        <f>BW2</f>
        <v>2028</v>
      </c>
    </row>
    <row r="3" spans="1:80" ht="14.1" customHeight="1" x14ac:dyDescent="0.2">
      <c r="A3" s="23" t="s">
        <v>36</v>
      </c>
      <c r="B3" s="24" t="s">
        <v>23</v>
      </c>
      <c r="C3" s="7">
        <v>58</v>
      </c>
      <c r="D3" s="7">
        <v>1</v>
      </c>
      <c r="E3" s="7">
        <v>64</v>
      </c>
      <c r="F3" s="7">
        <v>1</v>
      </c>
      <c r="G3" s="7">
        <v>58</v>
      </c>
      <c r="H3" s="7">
        <v>1</v>
      </c>
      <c r="I3" s="7">
        <v>55</v>
      </c>
      <c r="J3" s="7">
        <v>1</v>
      </c>
      <c r="K3" s="7">
        <v>64</v>
      </c>
      <c r="L3" s="7">
        <v>1</v>
      </c>
      <c r="M3" s="7">
        <v>75</v>
      </c>
      <c r="N3" s="7">
        <v>1</v>
      </c>
      <c r="O3" s="7">
        <v>71</v>
      </c>
      <c r="P3" s="7">
        <v>1</v>
      </c>
      <c r="Q3" s="7">
        <v>78</v>
      </c>
      <c r="R3" s="7">
        <v>1</v>
      </c>
      <c r="S3" s="7">
        <v>82</v>
      </c>
      <c r="T3" s="7">
        <v>1</v>
      </c>
      <c r="U3" s="7">
        <v>77</v>
      </c>
      <c r="V3" s="7">
        <v>1</v>
      </c>
      <c r="W3" s="7">
        <v>95</v>
      </c>
      <c r="X3" s="7">
        <v>1</v>
      </c>
      <c r="Y3" s="7">
        <v>73</v>
      </c>
      <c r="Z3" s="7">
        <v>1</v>
      </c>
      <c r="AA3" s="7">
        <v>79</v>
      </c>
      <c r="AB3" s="7">
        <v>1</v>
      </c>
      <c r="AC3" s="7">
        <v>0</v>
      </c>
      <c r="AD3" s="7">
        <v>0</v>
      </c>
      <c r="AE3" s="7">
        <v>0</v>
      </c>
      <c r="AF3" s="7">
        <v>0</v>
      </c>
      <c r="AG3" s="7">
        <v>71</v>
      </c>
      <c r="AH3" s="7">
        <v>1</v>
      </c>
      <c r="AI3" s="7">
        <v>67</v>
      </c>
      <c r="AJ3" s="7">
        <v>1</v>
      </c>
      <c r="AK3" s="7">
        <v>72</v>
      </c>
      <c r="AL3" s="7">
        <v>1</v>
      </c>
      <c r="AM3" s="7">
        <v>75</v>
      </c>
      <c r="AN3" s="7">
        <v>1</v>
      </c>
      <c r="AO3" s="7">
        <v>71</v>
      </c>
      <c r="AP3" s="7">
        <v>1</v>
      </c>
      <c r="AQ3" s="7">
        <v>0</v>
      </c>
      <c r="AR3" s="7">
        <v>0</v>
      </c>
      <c r="AS3" s="7">
        <v>74</v>
      </c>
      <c r="AT3" s="7">
        <v>1</v>
      </c>
      <c r="AU3" s="7">
        <v>72</v>
      </c>
      <c r="AV3" s="7">
        <v>1</v>
      </c>
      <c r="AW3" s="7">
        <v>74</v>
      </c>
      <c r="AX3" s="7">
        <v>1</v>
      </c>
      <c r="AY3" s="7">
        <v>76</v>
      </c>
      <c r="AZ3" s="7">
        <v>1</v>
      </c>
      <c r="BA3" s="7">
        <v>76</v>
      </c>
      <c r="BB3" s="7">
        <v>1</v>
      </c>
      <c r="BC3" s="7">
        <v>94</v>
      </c>
      <c r="BD3" s="7">
        <v>1</v>
      </c>
      <c r="BE3" s="7">
        <v>303</v>
      </c>
      <c r="BF3" s="7">
        <v>1</v>
      </c>
      <c r="BG3" s="7">
        <v>0</v>
      </c>
      <c r="BH3" s="7"/>
      <c r="BI3" s="7">
        <v>0</v>
      </c>
      <c r="BJ3" s="7"/>
      <c r="BK3" s="7">
        <v>0</v>
      </c>
      <c r="BL3" s="7"/>
      <c r="BM3" s="7">
        <v>0</v>
      </c>
      <c r="BN3" s="7">
        <v>0</v>
      </c>
      <c r="BO3" s="7">
        <v>60</v>
      </c>
      <c r="BP3" s="7">
        <v>1</v>
      </c>
      <c r="BQ3" s="7">
        <v>58</v>
      </c>
      <c r="BR3" s="7">
        <v>1</v>
      </c>
      <c r="BS3" s="7">
        <v>59</v>
      </c>
      <c r="BT3" s="7">
        <f>IF(BS3&gt;0,1,0)</f>
        <v>1</v>
      </c>
      <c r="BU3" s="7">
        <f>SUM(D3+F3+H3+J3+L3+N3+P3+R3+T3+V3+X3+Z3+AB3+AD3+AF3+AH3+AJ3+AL3+AN3+AP3+AR3+AT3+AV3+AX3+AZ3+BB3+BD3+BF3+BH3+BJ3+BL3+BN3+BP3+BR3+BT3)</f>
        <v>28</v>
      </c>
      <c r="BV3" s="7">
        <f>SUM(C3+E3+G3+I3+K3+M3+O3+Q3+S3+U3+W3+Y3+AA3+AC3+AE3+AG3+AI3+AK3+AM3+AO3+AQ3+AS3+AU3+AW3+AY3+BA3+BC3+BE3+BG3+BI3+BK3+BM3+BO3+BQ3+BS3)</f>
        <v>2231</v>
      </c>
      <c r="BW3" s="13" t="str">
        <f>IF(BU3=$BU$39,BV3," ")</f>
        <v xml:space="preserve"> </v>
      </c>
      <c r="BX3" s="12" t="s">
        <v>36</v>
      </c>
      <c r="BY3" s="18" t="s">
        <v>23</v>
      </c>
      <c r="BZ3" s="7">
        <f>BU3</f>
        <v>28</v>
      </c>
      <c r="CA3" s="7">
        <f>BV3</f>
        <v>2231</v>
      </c>
      <c r="CB3" s="13" t="str">
        <f>BW3</f>
        <v xml:space="preserve"> </v>
      </c>
    </row>
    <row r="4" spans="1:80" ht="14.1" customHeight="1" x14ac:dyDescent="0.2">
      <c r="A4" s="23" t="s">
        <v>7</v>
      </c>
      <c r="B4" s="25" t="s">
        <v>22</v>
      </c>
      <c r="C4" s="7">
        <v>58</v>
      </c>
      <c r="D4" s="7">
        <v>1</v>
      </c>
      <c r="E4" s="7">
        <v>64</v>
      </c>
      <c r="F4" s="7">
        <v>1</v>
      </c>
      <c r="G4" s="7">
        <v>58</v>
      </c>
      <c r="H4" s="7">
        <v>1</v>
      </c>
      <c r="I4" s="7">
        <v>55</v>
      </c>
      <c r="J4" s="7">
        <v>1</v>
      </c>
      <c r="K4" s="7">
        <v>64</v>
      </c>
      <c r="L4" s="7">
        <v>1</v>
      </c>
      <c r="M4" s="7">
        <v>75</v>
      </c>
      <c r="N4" s="7">
        <v>1</v>
      </c>
      <c r="O4" s="7">
        <v>71</v>
      </c>
      <c r="P4" s="7">
        <v>1</v>
      </c>
      <c r="Q4" s="7">
        <v>78</v>
      </c>
      <c r="R4" s="7">
        <v>1</v>
      </c>
      <c r="S4" s="7">
        <v>82</v>
      </c>
      <c r="T4" s="7">
        <v>1</v>
      </c>
      <c r="U4" s="7">
        <v>77</v>
      </c>
      <c r="V4" s="7">
        <v>1</v>
      </c>
      <c r="W4" s="7">
        <v>95</v>
      </c>
      <c r="X4" s="7">
        <v>1</v>
      </c>
      <c r="Y4" s="7">
        <v>73</v>
      </c>
      <c r="Z4" s="7">
        <v>1</v>
      </c>
      <c r="AA4" s="7">
        <v>79</v>
      </c>
      <c r="AB4" s="7">
        <v>1</v>
      </c>
      <c r="AC4" s="7">
        <v>0</v>
      </c>
      <c r="AD4" s="7">
        <v>0</v>
      </c>
      <c r="AE4" s="7">
        <v>70</v>
      </c>
      <c r="AF4" s="7">
        <v>1</v>
      </c>
      <c r="AG4" s="7">
        <v>71</v>
      </c>
      <c r="AH4" s="7">
        <v>1</v>
      </c>
      <c r="AI4" s="7">
        <v>67</v>
      </c>
      <c r="AJ4" s="7">
        <v>1</v>
      </c>
      <c r="AK4" s="7">
        <v>72</v>
      </c>
      <c r="AL4" s="7">
        <v>1</v>
      </c>
      <c r="AM4" s="7">
        <v>75</v>
      </c>
      <c r="AN4" s="7">
        <v>1</v>
      </c>
      <c r="AO4" s="7">
        <v>0</v>
      </c>
      <c r="AP4" s="7">
        <v>0</v>
      </c>
      <c r="AQ4" s="7">
        <v>0</v>
      </c>
      <c r="AR4" s="7">
        <v>0</v>
      </c>
      <c r="AS4" s="7">
        <v>74</v>
      </c>
      <c r="AT4" s="7">
        <v>1</v>
      </c>
      <c r="AU4" s="7">
        <v>72</v>
      </c>
      <c r="AV4" s="7">
        <v>1</v>
      </c>
      <c r="AW4" s="7">
        <v>0</v>
      </c>
      <c r="AX4" s="7">
        <v>0</v>
      </c>
      <c r="AY4" s="7">
        <v>76</v>
      </c>
      <c r="AZ4" s="7">
        <v>1</v>
      </c>
      <c r="BA4" s="7">
        <v>76</v>
      </c>
      <c r="BB4" s="7">
        <v>1</v>
      </c>
      <c r="BC4" s="7">
        <v>94</v>
      </c>
      <c r="BD4" s="7">
        <v>1</v>
      </c>
      <c r="BE4" s="7">
        <v>303</v>
      </c>
      <c r="BF4" s="7">
        <v>1</v>
      </c>
      <c r="BG4" s="7">
        <v>0</v>
      </c>
      <c r="BH4" s="7"/>
      <c r="BI4" s="7">
        <v>0</v>
      </c>
      <c r="BJ4" s="7"/>
      <c r="BK4" s="7">
        <v>0</v>
      </c>
      <c r="BL4" s="7"/>
      <c r="BM4" s="7">
        <v>63</v>
      </c>
      <c r="BN4" s="7">
        <v>1</v>
      </c>
      <c r="BO4" s="7">
        <v>0</v>
      </c>
      <c r="BP4" s="7">
        <v>0</v>
      </c>
      <c r="BQ4" s="7">
        <v>58</v>
      </c>
      <c r="BR4" s="7">
        <v>1</v>
      </c>
      <c r="BS4" s="7">
        <v>59</v>
      </c>
      <c r="BT4" s="7">
        <f>IF(BS4&gt;0,1,0)</f>
        <v>1</v>
      </c>
      <c r="BU4" s="7">
        <f>SUM(D4+F4+H4+J4+L4+N4+P4+R4+T4+V4+X4+Z4+AB4+AD4+AF4+AH4+AJ4+AL4+AN4+AP4+AR4+AT4+AV4+AX4+AZ4+BB4+BD4+BF4+BH4+BJ4+BL4+BN4+BP4+BR4+BT4)</f>
        <v>27</v>
      </c>
      <c r="BV4" s="7">
        <f>SUM(C4+E4+G4+I4+K4+M4+O4+Q4+S4+U4+W4+Y4+AA4+AC4+AE4+AG4+AI4+AK4+AM4+AO4+AQ4+AS4+AU4+AW4+AY4+BA4+BC4+BE4+BG4+BI4+BK4+BM4+BO4+BQ4+BS4)</f>
        <v>2159</v>
      </c>
      <c r="BW4" s="13" t="str">
        <f>IF(BU4=$BU$39,BV4," ")</f>
        <v xml:space="preserve"> </v>
      </c>
      <c r="BX4" s="12" t="s">
        <v>7</v>
      </c>
      <c r="BY4" s="18" t="s">
        <v>22</v>
      </c>
      <c r="BZ4" s="7">
        <f>BU4</f>
        <v>27</v>
      </c>
      <c r="CA4" s="7">
        <f>BV4</f>
        <v>2159</v>
      </c>
      <c r="CB4" s="13" t="str">
        <f>BW4</f>
        <v xml:space="preserve"> </v>
      </c>
    </row>
    <row r="5" spans="1:80" ht="14.1" customHeight="1" x14ac:dyDescent="0.2">
      <c r="A5" s="23" t="s">
        <v>6</v>
      </c>
      <c r="B5" s="25" t="s">
        <v>21</v>
      </c>
      <c r="C5" s="7">
        <v>58</v>
      </c>
      <c r="D5" s="7">
        <v>1</v>
      </c>
      <c r="E5" s="7">
        <v>64</v>
      </c>
      <c r="F5" s="7">
        <v>1</v>
      </c>
      <c r="G5" s="7">
        <v>58</v>
      </c>
      <c r="H5" s="7">
        <v>1</v>
      </c>
      <c r="I5" s="7">
        <v>55</v>
      </c>
      <c r="J5" s="7">
        <v>1</v>
      </c>
      <c r="K5" s="7">
        <v>0</v>
      </c>
      <c r="L5" s="7">
        <v>0</v>
      </c>
      <c r="M5" s="7">
        <v>75</v>
      </c>
      <c r="N5" s="7">
        <v>1</v>
      </c>
      <c r="O5" s="7">
        <v>71</v>
      </c>
      <c r="P5" s="7">
        <v>1</v>
      </c>
      <c r="Q5" s="7">
        <v>78</v>
      </c>
      <c r="R5" s="7">
        <v>1</v>
      </c>
      <c r="S5" s="7">
        <v>82</v>
      </c>
      <c r="T5" s="7">
        <v>1</v>
      </c>
      <c r="U5" s="7">
        <v>77</v>
      </c>
      <c r="V5" s="7">
        <v>1</v>
      </c>
      <c r="W5" s="7">
        <v>95</v>
      </c>
      <c r="X5" s="7">
        <v>1</v>
      </c>
      <c r="Y5" s="7">
        <v>73</v>
      </c>
      <c r="Z5" s="7">
        <v>1</v>
      </c>
      <c r="AA5" s="7">
        <v>79</v>
      </c>
      <c r="AB5" s="7">
        <v>1</v>
      </c>
      <c r="AC5" s="7">
        <v>0</v>
      </c>
      <c r="AD5" s="7">
        <v>0</v>
      </c>
      <c r="AE5" s="7">
        <v>70</v>
      </c>
      <c r="AF5" s="7">
        <v>1</v>
      </c>
      <c r="AG5" s="7">
        <v>71</v>
      </c>
      <c r="AH5" s="7">
        <v>1</v>
      </c>
      <c r="AI5" s="7">
        <v>67</v>
      </c>
      <c r="AJ5" s="7">
        <v>1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74</v>
      </c>
      <c r="AT5" s="7">
        <v>1</v>
      </c>
      <c r="AU5" s="7">
        <v>0</v>
      </c>
      <c r="AV5" s="7">
        <v>0</v>
      </c>
      <c r="AW5" s="7">
        <v>74</v>
      </c>
      <c r="AX5" s="7">
        <v>1</v>
      </c>
      <c r="AY5" s="7">
        <v>76</v>
      </c>
      <c r="AZ5" s="7">
        <v>1</v>
      </c>
      <c r="BA5" s="7">
        <v>0</v>
      </c>
      <c r="BB5" s="7">
        <v>0</v>
      </c>
      <c r="BC5" s="7">
        <v>94</v>
      </c>
      <c r="BD5" s="7">
        <v>1</v>
      </c>
      <c r="BE5" s="7">
        <v>64</v>
      </c>
      <c r="BF5" s="7">
        <v>1</v>
      </c>
      <c r="BG5" s="7">
        <v>0</v>
      </c>
      <c r="BH5" s="7"/>
      <c r="BI5" s="7">
        <v>0</v>
      </c>
      <c r="BJ5" s="7"/>
      <c r="BK5" s="7">
        <v>0</v>
      </c>
      <c r="BL5" s="7"/>
      <c r="BM5" s="7">
        <v>63</v>
      </c>
      <c r="BN5" s="7">
        <v>1</v>
      </c>
      <c r="BO5" s="7">
        <v>60</v>
      </c>
      <c r="BP5" s="7">
        <v>1</v>
      </c>
      <c r="BQ5" s="7">
        <v>58</v>
      </c>
      <c r="BR5" s="7">
        <v>1</v>
      </c>
      <c r="BS5" s="7">
        <v>59</v>
      </c>
      <c r="BT5" s="7">
        <f>IF(BS5&gt;0,1,0)</f>
        <v>1</v>
      </c>
      <c r="BU5" s="7">
        <f>SUM(D5+F5+H5+J5+L5+N5+P5+R5+T5+V5+X5+Z5+AB5+AD5+AF5+AH5+AJ5+AL5+AN5+AP5+AR5+AT5+AV5+AX5+AZ5+BB5+BD5+BF5+BH5+BJ5+BL5+BN5+BP5+BR5+BT5)</f>
        <v>24</v>
      </c>
      <c r="BV5" s="7">
        <f>SUM(C5+E5+G5+I5+K5+M5+O5+Q5+S5+U5+W5+Y5+AA5+AC5+AE5+AG5+AI5+AK5+AM5+AO5+AQ5+AS5+AU5+AW5+AY5+BA5+BC5+BE5+BG5+BI5+BK5+BM5+BO5+BQ5+BS5)</f>
        <v>1695</v>
      </c>
      <c r="BW5" s="13" t="str">
        <f>IF(BU5=$BU$39,BV5," ")</f>
        <v xml:space="preserve"> </v>
      </c>
      <c r="BX5" s="12" t="s">
        <v>6</v>
      </c>
      <c r="BY5" s="8" t="s">
        <v>21</v>
      </c>
      <c r="BZ5" s="7">
        <f>BU5</f>
        <v>24</v>
      </c>
      <c r="CA5" s="7">
        <f>BV5</f>
        <v>1695</v>
      </c>
      <c r="CB5" s="13" t="str">
        <f>BW5</f>
        <v xml:space="preserve"> </v>
      </c>
    </row>
    <row r="6" spans="1:80" ht="14.1" customHeight="1" x14ac:dyDescent="0.2">
      <c r="A6" s="20" t="s">
        <v>4</v>
      </c>
      <c r="B6" s="21" t="s">
        <v>16</v>
      </c>
      <c r="C6" s="7">
        <v>58</v>
      </c>
      <c r="D6" s="7">
        <v>1</v>
      </c>
      <c r="E6" s="7">
        <v>64</v>
      </c>
      <c r="F6" s="7">
        <v>1</v>
      </c>
      <c r="G6" s="7">
        <v>58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75</v>
      </c>
      <c r="N6" s="7">
        <v>1</v>
      </c>
      <c r="O6" s="7">
        <v>71</v>
      </c>
      <c r="P6" s="7">
        <v>1</v>
      </c>
      <c r="Q6" s="7">
        <v>78</v>
      </c>
      <c r="R6" s="7">
        <v>1</v>
      </c>
      <c r="S6" s="7">
        <v>82</v>
      </c>
      <c r="T6" s="7">
        <v>1</v>
      </c>
      <c r="U6" s="7">
        <v>77</v>
      </c>
      <c r="V6" s="7">
        <v>1</v>
      </c>
      <c r="W6" s="7">
        <v>95</v>
      </c>
      <c r="X6" s="7">
        <v>1</v>
      </c>
      <c r="Y6" s="7">
        <v>0</v>
      </c>
      <c r="Z6" s="7">
        <v>0</v>
      </c>
      <c r="AA6" s="7">
        <v>79</v>
      </c>
      <c r="AB6" s="7">
        <v>1</v>
      </c>
      <c r="AC6" s="7">
        <v>0</v>
      </c>
      <c r="AD6" s="7">
        <v>0</v>
      </c>
      <c r="AE6" s="7">
        <v>0</v>
      </c>
      <c r="AF6" s="7">
        <v>0</v>
      </c>
      <c r="AG6" s="7">
        <v>71</v>
      </c>
      <c r="AH6" s="7">
        <v>1</v>
      </c>
      <c r="AI6" s="7">
        <v>67</v>
      </c>
      <c r="AJ6" s="7">
        <v>1</v>
      </c>
      <c r="AK6" s="7">
        <v>72</v>
      </c>
      <c r="AL6" s="7">
        <v>1</v>
      </c>
      <c r="AM6" s="7">
        <v>75</v>
      </c>
      <c r="AN6" s="7">
        <v>1</v>
      </c>
      <c r="AO6" s="7">
        <v>0</v>
      </c>
      <c r="AP6" s="7">
        <v>0</v>
      </c>
      <c r="AQ6" s="7">
        <v>68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74</v>
      </c>
      <c r="AX6" s="7">
        <v>1</v>
      </c>
      <c r="AY6" s="7">
        <v>76</v>
      </c>
      <c r="AZ6" s="7">
        <v>1</v>
      </c>
      <c r="BA6" s="7">
        <v>76</v>
      </c>
      <c r="BB6" s="7">
        <v>1</v>
      </c>
      <c r="BC6" s="7">
        <v>94</v>
      </c>
      <c r="BD6" s="7">
        <v>1</v>
      </c>
      <c r="BE6" s="7">
        <v>303</v>
      </c>
      <c r="BF6" s="7">
        <v>1</v>
      </c>
      <c r="BG6" s="7">
        <v>0</v>
      </c>
      <c r="BH6" s="7"/>
      <c r="BI6" s="7">
        <v>0</v>
      </c>
      <c r="BJ6" s="7"/>
      <c r="BK6" s="7">
        <v>0</v>
      </c>
      <c r="BL6" s="7"/>
      <c r="BM6" s="7">
        <v>63</v>
      </c>
      <c r="BN6" s="7">
        <v>1</v>
      </c>
      <c r="BO6" s="7">
        <v>60</v>
      </c>
      <c r="BP6" s="7">
        <v>1</v>
      </c>
      <c r="BQ6" s="7">
        <v>58</v>
      </c>
      <c r="BR6" s="7">
        <v>1</v>
      </c>
      <c r="BS6" s="7">
        <v>0</v>
      </c>
      <c r="BT6" s="7">
        <f>IF(BS6&gt;0,1,0)</f>
        <v>0</v>
      </c>
      <c r="BU6" s="7">
        <f>SUM(D6+F6+H6+J6+L6+N6+P6+R6+T6+V6+X6+Z6+AB6+AD6+AF6+AH6+AJ6+AL6+AN6+AP6+AR6+AT6+AV6+AX6+AZ6+BB6+BD6+BF6+BH6+BJ6+BL6+BN6+BP6+BR6+BT6)</f>
        <v>23</v>
      </c>
      <c r="BV6" s="7">
        <f>SUM(C6+E6+G6+I6+K6+M6+O6+Q6+S6+U6+W6+Y6+AA6+AC6+AE6+AG6+AI6+AK6+AM6+AO6+AQ6+AS6+AU6+AW6+AY6+BA6+BC6+BE6+BG6+BI6+BK6+BM6+BO6+BQ6+BS6)</f>
        <v>1894</v>
      </c>
      <c r="BW6" s="13" t="str">
        <f>IF(BU6=$BU$39,BV6," ")</f>
        <v xml:space="preserve"> </v>
      </c>
      <c r="BX6" s="12" t="s">
        <v>4</v>
      </c>
      <c r="BY6" s="18" t="s">
        <v>16</v>
      </c>
      <c r="BZ6" s="7">
        <f>BU6</f>
        <v>23</v>
      </c>
      <c r="CA6" s="7">
        <f>BV6</f>
        <v>1894</v>
      </c>
      <c r="CB6" s="13" t="str">
        <f>BW6</f>
        <v xml:space="preserve"> </v>
      </c>
    </row>
    <row r="7" spans="1:80" ht="14.1" customHeight="1" x14ac:dyDescent="0.2">
      <c r="A7" s="23" t="s">
        <v>3</v>
      </c>
      <c r="B7" s="24" t="s">
        <v>14</v>
      </c>
      <c r="C7" s="7">
        <v>58</v>
      </c>
      <c r="D7" s="7">
        <v>1</v>
      </c>
      <c r="E7" s="7">
        <v>64</v>
      </c>
      <c r="F7" s="7">
        <v>1</v>
      </c>
      <c r="G7" s="7">
        <v>58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75</v>
      </c>
      <c r="N7" s="7">
        <v>1</v>
      </c>
      <c r="O7" s="7">
        <v>0</v>
      </c>
      <c r="P7" s="7">
        <v>0</v>
      </c>
      <c r="Q7" s="7">
        <v>78</v>
      </c>
      <c r="R7" s="7">
        <v>1</v>
      </c>
      <c r="S7" s="7">
        <v>82</v>
      </c>
      <c r="T7" s="7">
        <v>1</v>
      </c>
      <c r="U7" s="7">
        <v>77</v>
      </c>
      <c r="V7" s="7">
        <v>1</v>
      </c>
      <c r="W7" s="7">
        <v>95</v>
      </c>
      <c r="X7" s="7">
        <v>1</v>
      </c>
      <c r="Y7" s="7">
        <v>73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70</v>
      </c>
      <c r="AF7" s="7">
        <v>1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75</v>
      </c>
      <c r="AN7" s="7">
        <v>1</v>
      </c>
      <c r="AO7" s="7">
        <v>71</v>
      </c>
      <c r="AP7" s="7">
        <v>1</v>
      </c>
      <c r="AQ7" s="7">
        <v>68</v>
      </c>
      <c r="AR7" s="7">
        <v>1</v>
      </c>
      <c r="AS7" s="7">
        <v>74</v>
      </c>
      <c r="AT7" s="7">
        <v>1</v>
      </c>
      <c r="AU7" s="7">
        <v>0</v>
      </c>
      <c r="AV7" s="7">
        <v>0</v>
      </c>
      <c r="AW7" s="7">
        <v>74</v>
      </c>
      <c r="AX7" s="7">
        <v>1</v>
      </c>
      <c r="AY7" s="7">
        <v>76</v>
      </c>
      <c r="AZ7" s="7">
        <v>1</v>
      </c>
      <c r="BA7" s="7">
        <v>76</v>
      </c>
      <c r="BB7" s="7">
        <v>1</v>
      </c>
      <c r="BC7" s="7">
        <v>94</v>
      </c>
      <c r="BD7" s="7">
        <v>1</v>
      </c>
      <c r="BE7" s="7">
        <v>303</v>
      </c>
      <c r="BF7" s="7">
        <v>1</v>
      </c>
      <c r="BG7" s="7">
        <v>0</v>
      </c>
      <c r="BH7" s="7"/>
      <c r="BI7" s="7">
        <v>0</v>
      </c>
      <c r="BJ7" s="7"/>
      <c r="BK7" s="7">
        <v>0</v>
      </c>
      <c r="BL7" s="7"/>
      <c r="BM7" s="7">
        <v>63</v>
      </c>
      <c r="BN7" s="7">
        <v>1</v>
      </c>
      <c r="BO7" s="7">
        <v>60</v>
      </c>
      <c r="BP7" s="7">
        <v>1</v>
      </c>
      <c r="BQ7" s="7">
        <v>58</v>
      </c>
      <c r="BR7" s="7">
        <v>1</v>
      </c>
      <c r="BS7" s="7">
        <v>59</v>
      </c>
      <c r="BT7" s="7">
        <f>IF(BS7&gt;0,1,0)</f>
        <v>1</v>
      </c>
      <c r="BU7" s="7">
        <f>SUM(D7+F7+H7+J7+L7+N7+P7+R7+T7+V7+X7+Z7+AB7+AD7+AF7+AH7+AJ7+AL7+AN7+AP7+AR7+AT7+AV7+AX7+AZ7+BB7+BD7+BF7+BH7+BJ7+BL7+BN7+BP7+BR7+BT7)</f>
        <v>23</v>
      </c>
      <c r="BV7" s="7">
        <f>SUM(C7+E7+G7+I7+K7+M7+O7+Q7+S7+U7+W7+Y7+AA7+AC7+AE7+AG7+AI7+AK7+AM7+AO7+AQ7+AS7+AU7+AW7+AY7+BA7+BC7+BE7+BG7+BI7+BK7+BM7+BO7+BQ7+BS7)</f>
        <v>1881</v>
      </c>
      <c r="BW7" s="13" t="str">
        <f>IF(BU7=$BU$39,BV7," ")</f>
        <v xml:space="preserve"> </v>
      </c>
      <c r="BX7" s="12" t="s">
        <v>3</v>
      </c>
      <c r="BY7" s="18" t="s">
        <v>14</v>
      </c>
      <c r="BZ7" s="7">
        <f>BU7</f>
        <v>23</v>
      </c>
      <c r="CA7" s="7">
        <f>BV7</f>
        <v>1881</v>
      </c>
      <c r="CB7" s="13" t="str">
        <f>BW7</f>
        <v xml:space="preserve"> </v>
      </c>
    </row>
    <row r="8" spans="1:80" ht="14.1" customHeight="1" x14ac:dyDescent="0.2">
      <c r="A8" s="23" t="s">
        <v>48</v>
      </c>
      <c r="B8" s="24" t="s">
        <v>49</v>
      </c>
      <c r="C8" s="7">
        <v>58</v>
      </c>
      <c r="D8" s="7">
        <v>1</v>
      </c>
      <c r="E8" s="7">
        <v>64</v>
      </c>
      <c r="F8" s="7">
        <v>1</v>
      </c>
      <c r="G8" s="7">
        <v>58</v>
      </c>
      <c r="H8" s="7">
        <v>1</v>
      </c>
      <c r="I8" s="7">
        <v>55</v>
      </c>
      <c r="J8" s="7">
        <v>1</v>
      </c>
      <c r="K8" s="7">
        <v>0</v>
      </c>
      <c r="L8" s="7">
        <v>0</v>
      </c>
      <c r="M8" s="7">
        <v>75</v>
      </c>
      <c r="N8" s="7">
        <v>1</v>
      </c>
      <c r="O8" s="7">
        <v>71</v>
      </c>
      <c r="P8" s="7">
        <v>1</v>
      </c>
      <c r="Q8" s="7">
        <v>78</v>
      </c>
      <c r="R8" s="7">
        <v>1</v>
      </c>
      <c r="S8" s="7">
        <v>82</v>
      </c>
      <c r="T8" s="7">
        <v>1</v>
      </c>
      <c r="U8" s="7">
        <v>77</v>
      </c>
      <c r="V8" s="7">
        <v>1</v>
      </c>
      <c r="W8" s="7">
        <v>95</v>
      </c>
      <c r="X8" s="7">
        <v>1</v>
      </c>
      <c r="Y8" s="7">
        <v>73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70</v>
      </c>
      <c r="AF8" s="7">
        <v>1</v>
      </c>
      <c r="AG8" s="7">
        <v>71</v>
      </c>
      <c r="AH8" s="7">
        <v>1</v>
      </c>
      <c r="AI8" s="7">
        <v>67</v>
      </c>
      <c r="AJ8" s="7">
        <v>1</v>
      </c>
      <c r="AK8" s="7">
        <v>72</v>
      </c>
      <c r="AL8" s="7">
        <v>1</v>
      </c>
      <c r="AM8" s="7">
        <v>0</v>
      </c>
      <c r="AN8" s="7">
        <v>0</v>
      </c>
      <c r="AO8" s="7">
        <v>71</v>
      </c>
      <c r="AP8" s="7">
        <v>1</v>
      </c>
      <c r="AQ8" s="7">
        <v>68</v>
      </c>
      <c r="AR8" s="7">
        <v>1</v>
      </c>
      <c r="AS8" s="7">
        <v>0</v>
      </c>
      <c r="AT8" s="7">
        <v>0</v>
      </c>
      <c r="AU8" s="7">
        <v>72</v>
      </c>
      <c r="AV8" s="7">
        <v>1</v>
      </c>
      <c r="AW8" s="7">
        <v>0</v>
      </c>
      <c r="AX8" s="7">
        <v>0</v>
      </c>
      <c r="AY8" s="7">
        <v>76</v>
      </c>
      <c r="AZ8" s="7">
        <v>1</v>
      </c>
      <c r="BA8" s="7">
        <v>0</v>
      </c>
      <c r="BB8" s="7">
        <v>0</v>
      </c>
      <c r="BC8" s="7">
        <v>94</v>
      </c>
      <c r="BD8" s="7">
        <v>1</v>
      </c>
      <c r="BE8" s="7">
        <v>0</v>
      </c>
      <c r="BF8" s="7">
        <v>0</v>
      </c>
      <c r="BG8" s="7">
        <v>0</v>
      </c>
      <c r="BH8" s="7"/>
      <c r="BI8" s="7">
        <v>0</v>
      </c>
      <c r="BJ8" s="7"/>
      <c r="BK8" s="7">
        <v>0</v>
      </c>
      <c r="BL8" s="7"/>
      <c r="BM8" s="7">
        <v>63</v>
      </c>
      <c r="BN8" s="7">
        <v>1</v>
      </c>
      <c r="BO8" s="7">
        <v>60</v>
      </c>
      <c r="BP8" s="7">
        <v>1</v>
      </c>
      <c r="BQ8" s="7">
        <v>58</v>
      </c>
      <c r="BR8" s="7">
        <v>1</v>
      </c>
      <c r="BS8" s="7">
        <v>0</v>
      </c>
      <c r="BT8" s="7">
        <f>IF(BS8&gt;0,1,0)</f>
        <v>0</v>
      </c>
      <c r="BU8" s="7">
        <f>SUM(D8+F8+H8+J8+L8+N8+P8+R8+T8+V8+X8+Z8+AB8+AD8+AF8+AH8+AJ8+AL8+AN8+AP8+AR8+AT8+AV8+AX8+AZ8+BB8+BD8+BF8+BH8+BJ8+BL8+BN8+BP8+BR8+BT8)</f>
        <v>23</v>
      </c>
      <c r="BV8" s="7">
        <f>SUM(C8+E8+G8+I8+K8+M8+O8+Q8+S8+U8+W8+Y8+AA8+AC8+AE8+AG8+AI8+AK8+AM8+AO8+AQ8+AS8+AU8+AW8+AY8+BA8+BC8+BE8+BG8+BI8+BK8+BM8+BO8+BQ8+BS8)</f>
        <v>1628</v>
      </c>
      <c r="BW8" s="13" t="str">
        <f>IF(BU8=$BU$39,BV8," ")</f>
        <v xml:space="preserve"> </v>
      </c>
      <c r="BX8" s="12" t="s">
        <v>48</v>
      </c>
      <c r="BY8" s="18" t="s">
        <v>49</v>
      </c>
      <c r="BZ8" s="7">
        <f>BU8</f>
        <v>23</v>
      </c>
      <c r="CA8" s="7">
        <f>BV8</f>
        <v>1628</v>
      </c>
      <c r="CB8" s="13" t="str">
        <f>BW8</f>
        <v xml:space="preserve"> </v>
      </c>
    </row>
    <row r="9" spans="1:80" ht="15.95" customHeight="1" x14ac:dyDescent="0.2">
      <c r="A9" s="20" t="s">
        <v>52</v>
      </c>
      <c r="B9" s="21" t="s">
        <v>23</v>
      </c>
      <c r="C9" s="7">
        <v>58</v>
      </c>
      <c r="D9" s="7">
        <v>1</v>
      </c>
      <c r="E9" s="7">
        <v>64</v>
      </c>
      <c r="F9" s="7">
        <v>1</v>
      </c>
      <c r="G9" s="7">
        <v>58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75</v>
      </c>
      <c r="N9" s="7">
        <v>1</v>
      </c>
      <c r="O9" s="7">
        <v>71</v>
      </c>
      <c r="P9" s="7">
        <v>1</v>
      </c>
      <c r="Q9" s="7">
        <v>78</v>
      </c>
      <c r="R9" s="7">
        <v>1</v>
      </c>
      <c r="S9" s="7">
        <v>82</v>
      </c>
      <c r="T9" s="7">
        <v>1</v>
      </c>
      <c r="U9" s="7">
        <v>77</v>
      </c>
      <c r="V9" s="7">
        <v>1</v>
      </c>
      <c r="W9" s="7">
        <v>95</v>
      </c>
      <c r="X9" s="7">
        <v>1</v>
      </c>
      <c r="Y9" s="7">
        <v>0</v>
      </c>
      <c r="Z9" s="7">
        <v>0</v>
      </c>
      <c r="AA9" s="7">
        <v>79</v>
      </c>
      <c r="AB9" s="7">
        <v>1</v>
      </c>
      <c r="AC9" s="7">
        <v>0</v>
      </c>
      <c r="AD9" s="7">
        <v>0</v>
      </c>
      <c r="AE9" s="7">
        <v>70</v>
      </c>
      <c r="AF9" s="7">
        <v>1</v>
      </c>
      <c r="AG9" s="7">
        <v>36</v>
      </c>
      <c r="AH9" s="7">
        <v>1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68</v>
      </c>
      <c r="AR9" s="7">
        <v>1</v>
      </c>
      <c r="AS9" s="7">
        <v>74</v>
      </c>
      <c r="AT9" s="7">
        <v>1</v>
      </c>
      <c r="AU9" s="7">
        <v>0</v>
      </c>
      <c r="AV9" s="7">
        <v>0</v>
      </c>
      <c r="AW9" s="7">
        <v>74</v>
      </c>
      <c r="AX9" s="7">
        <v>1</v>
      </c>
      <c r="AY9" s="7">
        <v>76</v>
      </c>
      <c r="AZ9" s="7">
        <v>1</v>
      </c>
      <c r="BA9" s="7">
        <v>76</v>
      </c>
      <c r="BB9" s="7">
        <v>1</v>
      </c>
      <c r="BC9" s="7">
        <v>94</v>
      </c>
      <c r="BD9" s="7">
        <v>1</v>
      </c>
      <c r="BE9" s="7">
        <v>64</v>
      </c>
      <c r="BF9" s="7">
        <v>1</v>
      </c>
      <c r="BG9" s="7">
        <v>0</v>
      </c>
      <c r="BH9" s="7"/>
      <c r="BI9" s="7">
        <v>0</v>
      </c>
      <c r="BJ9" s="7"/>
      <c r="BK9" s="7">
        <v>0</v>
      </c>
      <c r="BL9" s="7"/>
      <c r="BM9" s="7">
        <v>63</v>
      </c>
      <c r="BN9" s="7">
        <v>1</v>
      </c>
      <c r="BO9" s="7">
        <v>60</v>
      </c>
      <c r="BP9" s="7">
        <v>1</v>
      </c>
      <c r="BQ9" s="7">
        <v>58</v>
      </c>
      <c r="BR9" s="7">
        <v>1</v>
      </c>
      <c r="BS9" s="7">
        <v>59</v>
      </c>
      <c r="BT9" s="7">
        <f>IF(BS9&gt;0,1,0)</f>
        <v>1</v>
      </c>
      <c r="BU9" s="7">
        <f>SUM(D9+F9+H9+J9+L9+N9+P9+R9+T9+V9+X9+Z9+AB9+AD9+AF9+AH9+AJ9+AL9+AN9+AP9+AR9+AT9+AV9+AX9+AZ9+BB9+BD9+BF9+BH9+BJ9+BL9+BN9+BP9+BR9+BT9)</f>
        <v>23</v>
      </c>
      <c r="BV9" s="7">
        <f>SUM(C9+E9+G9+I9+K9+M9+O9+Q9+S9+U9+W9+Y9+AA9+AC9+AE9+AG9+AI9+AK9+AM9+AO9+AQ9+AS9+AU9+AW9+AY9+BA9+BC9+BE9+BG9+BI9+BK9+BM9+BO9+BQ9+BS9)</f>
        <v>1609</v>
      </c>
      <c r="BW9" s="13" t="str">
        <f>IF(BU9=$BU$39,BV9," ")</f>
        <v xml:space="preserve"> </v>
      </c>
      <c r="BX9" s="12" t="s">
        <v>52</v>
      </c>
      <c r="BY9" s="18" t="s">
        <v>23</v>
      </c>
      <c r="BZ9" s="7">
        <f>BU9</f>
        <v>23</v>
      </c>
      <c r="CA9" s="7">
        <f>BV9</f>
        <v>1609</v>
      </c>
      <c r="CB9" s="13" t="str">
        <f>IF(BU9=$BU$39,BV9," ")</f>
        <v xml:space="preserve"> </v>
      </c>
    </row>
    <row r="10" spans="1:80" ht="15.95" customHeight="1" x14ac:dyDescent="0.2">
      <c r="A10" s="20" t="s">
        <v>30</v>
      </c>
      <c r="B10" s="21" t="s">
        <v>24</v>
      </c>
      <c r="C10" s="7">
        <v>58</v>
      </c>
      <c r="D10" s="7">
        <v>1</v>
      </c>
      <c r="E10" s="7">
        <v>64</v>
      </c>
      <c r="F10" s="7">
        <v>1</v>
      </c>
      <c r="G10" s="7">
        <v>58</v>
      </c>
      <c r="H10" s="7">
        <v>1</v>
      </c>
      <c r="I10" s="7">
        <v>55</v>
      </c>
      <c r="J10" s="7">
        <v>1</v>
      </c>
      <c r="K10" s="7">
        <v>0</v>
      </c>
      <c r="L10" s="7">
        <v>0</v>
      </c>
      <c r="M10" s="7">
        <v>75</v>
      </c>
      <c r="N10" s="7">
        <v>1</v>
      </c>
      <c r="O10" s="7">
        <v>0</v>
      </c>
      <c r="P10" s="7">
        <v>0</v>
      </c>
      <c r="Q10" s="7">
        <v>78</v>
      </c>
      <c r="R10" s="7">
        <v>1</v>
      </c>
      <c r="S10" s="7">
        <v>82</v>
      </c>
      <c r="T10" s="7">
        <v>1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79</v>
      </c>
      <c r="AB10" s="7">
        <v>1</v>
      </c>
      <c r="AC10" s="7">
        <v>0</v>
      </c>
      <c r="AD10" s="7">
        <v>0</v>
      </c>
      <c r="AE10" s="7">
        <v>0</v>
      </c>
      <c r="AF10" s="7">
        <v>0</v>
      </c>
      <c r="AG10" s="7">
        <v>71</v>
      </c>
      <c r="AH10" s="7">
        <v>1</v>
      </c>
      <c r="AI10" s="7">
        <v>67</v>
      </c>
      <c r="AJ10" s="7">
        <v>1</v>
      </c>
      <c r="AK10" s="7">
        <v>72</v>
      </c>
      <c r="AL10" s="7">
        <v>1</v>
      </c>
      <c r="AM10" s="7">
        <v>75</v>
      </c>
      <c r="AN10" s="7">
        <v>1</v>
      </c>
      <c r="AO10" s="7">
        <v>71</v>
      </c>
      <c r="AP10" s="7">
        <v>1</v>
      </c>
      <c r="AQ10" s="7">
        <v>0</v>
      </c>
      <c r="AR10" s="7">
        <v>0</v>
      </c>
      <c r="AS10" s="7">
        <v>74</v>
      </c>
      <c r="AT10" s="7">
        <v>1</v>
      </c>
      <c r="AU10" s="7">
        <v>72</v>
      </c>
      <c r="AV10" s="7">
        <v>1</v>
      </c>
      <c r="AW10" s="7">
        <v>74</v>
      </c>
      <c r="AX10" s="7">
        <v>1</v>
      </c>
      <c r="AY10" s="7">
        <v>76</v>
      </c>
      <c r="AZ10" s="7">
        <v>1</v>
      </c>
      <c r="BA10" s="7">
        <v>76</v>
      </c>
      <c r="BB10" s="7">
        <v>1</v>
      </c>
      <c r="BC10" s="7">
        <v>94</v>
      </c>
      <c r="BD10" s="7">
        <v>1</v>
      </c>
      <c r="BE10" s="7">
        <v>303</v>
      </c>
      <c r="BF10" s="7">
        <v>1</v>
      </c>
      <c r="BG10" s="7">
        <v>0</v>
      </c>
      <c r="BH10" s="7"/>
      <c r="BI10" s="7">
        <v>0</v>
      </c>
      <c r="BJ10" s="7"/>
      <c r="BK10" s="7">
        <v>0</v>
      </c>
      <c r="BL10" s="7"/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59</v>
      </c>
      <c r="BT10" s="7">
        <f>IF(BS10&gt;0,1,0)</f>
        <v>1</v>
      </c>
      <c r="BU10" s="7">
        <f>SUM(D10+F10+H10+J10+L10+N10+P10+R10+T10+V10+X10+Z10+AB10+AD10+AF10+AH10+AJ10+AL10+AN10+AP10+AR10+AT10+AV10+AX10+AZ10+BB10+BD10+BF10+BH10+BJ10+BL10+BN10+BP10+BR10+BT10)</f>
        <v>21</v>
      </c>
      <c r="BV10" s="7">
        <f>SUM(C10+E10+G10+I10+K10+M10+O10+Q10+S10+U10+W10+Y10+AA10+AC10+AE10+AG10+AI10+AK10+AM10+AO10+AQ10+AS10+AU10+AW10+AY10+BA10+BC10+BE10+BG10+BI10+BK10+BM10+BO10+BQ10+BS10)</f>
        <v>1733</v>
      </c>
      <c r="BW10" s="13" t="str">
        <f>IF(BU10=$BU$39,BV10," ")</f>
        <v xml:space="preserve"> </v>
      </c>
      <c r="BX10" s="12" t="s">
        <v>30</v>
      </c>
      <c r="BY10" s="18" t="s">
        <v>24</v>
      </c>
      <c r="BZ10" s="7">
        <f>BU10</f>
        <v>21</v>
      </c>
      <c r="CA10" s="7">
        <f>BV10</f>
        <v>1733</v>
      </c>
      <c r="CB10" s="13" t="str">
        <f>BW10</f>
        <v xml:space="preserve"> </v>
      </c>
    </row>
    <row r="11" spans="1:80" ht="15.95" customHeight="1" x14ac:dyDescent="0.2">
      <c r="A11" s="20" t="s">
        <v>1</v>
      </c>
      <c r="B11" s="21" t="s">
        <v>12</v>
      </c>
      <c r="C11" s="7">
        <v>0</v>
      </c>
      <c r="D11" s="7">
        <v>0</v>
      </c>
      <c r="E11" s="7">
        <v>64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82</v>
      </c>
      <c r="T11" s="7">
        <v>1</v>
      </c>
      <c r="U11" s="7">
        <v>77</v>
      </c>
      <c r="V11" s="7">
        <v>1</v>
      </c>
      <c r="W11" s="7">
        <v>95</v>
      </c>
      <c r="X11" s="7">
        <v>1</v>
      </c>
      <c r="Y11" s="7">
        <v>73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67</v>
      </c>
      <c r="AJ11" s="7">
        <v>1</v>
      </c>
      <c r="AK11" s="7">
        <v>72</v>
      </c>
      <c r="AL11" s="7">
        <v>1</v>
      </c>
      <c r="AM11" s="7">
        <v>75</v>
      </c>
      <c r="AN11" s="7">
        <v>1</v>
      </c>
      <c r="AO11" s="7">
        <v>71</v>
      </c>
      <c r="AP11" s="7">
        <v>1</v>
      </c>
      <c r="AQ11" s="7">
        <v>68</v>
      </c>
      <c r="AR11" s="7">
        <v>1</v>
      </c>
      <c r="AS11" s="7">
        <v>74</v>
      </c>
      <c r="AT11" s="7">
        <v>1</v>
      </c>
      <c r="AU11" s="7">
        <v>72</v>
      </c>
      <c r="AV11" s="7">
        <v>1</v>
      </c>
      <c r="AW11" s="7">
        <v>74</v>
      </c>
      <c r="AX11" s="7">
        <v>1</v>
      </c>
      <c r="AY11" s="7">
        <v>76</v>
      </c>
      <c r="AZ11" s="7">
        <v>1</v>
      </c>
      <c r="BA11" s="7">
        <v>76</v>
      </c>
      <c r="BB11" s="7">
        <v>1</v>
      </c>
      <c r="BC11" s="7">
        <v>94</v>
      </c>
      <c r="BD11" s="7">
        <v>1</v>
      </c>
      <c r="BE11" s="7">
        <v>183</v>
      </c>
      <c r="BF11" s="7">
        <v>1</v>
      </c>
      <c r="BG11" s="7">
        <v>0</v>
      </c>
      <c r="BH11" s="7"/>
      <c r="BI11" s="7">
        <v>0</v>
      </c>
      <c r="BJ11" s="7"/>
      <c r="BK11" s="7">
        <v>0</v>
      </c>
      <c r="BL11" s="7"/>
      <c r="BM11" s="7">
        <v>63</v>
      </c>
      <c r="BN11" s="7">
        <v>1</v>
      </c>
      <c r="BO11" s="7">
        <v>60</v>
      </c>
      <c r="BP11" s="7">
        <v>1</v>
      </c>
      <c r="BQ11" s="7">
        <v>58</v>
      </c>
      <c r="BR11" s="7">
        <v>1</v>
      </c>
      <c r="BS11" s="7">
        <v>59</v>
      </c>
      <c r="BT11" s="7">
        <f>IF(BS11&gt;0,1,0)</f>
        <v>1</v>
      </c>
      <c r="BU11" s="7">
        <f>SUM(D11+F11+H11+J11+L11+N11+P11+R11+T11+V11+X11+Z11+AB11+AD11+AF11+AH11+AJ11+AL11+AN11+AP11+AR11+AT11+AV11+AX11+AZ11+BB11+BD11+BF11+BH11+BJ11+BL11+BN11+BP11+BR11+BT11)</f>
        <v>21</v>
      </c>
      <c r="BV11" s="7">
        <f>SUM(C11+E11+G11+I11+K11+M11+O11+Q11+S11+U11+W11+Y11+AA11+AC11+AE11+AG11+AI11+AK11+AM11+AO11+AQ11+AS11+AU11+AW11+AY11+BA11+BC11+BE11+BG11+BI11+BK11+BM11+BO11+BQ11+BS11)</f>
        <v>1633</v>
      </c>
      <c r="BW11" s="13" t="str">
        <f>IF(BU11=$BU$39,BV11," ")</f>
        <v xml:space="preserve"> </v>
      </c>
      <c r="BX11" s="12" t="s">
        <v>1</v>
      </c>
      <c r="BY11" s="18" t="s">
        <v>12</v>
      </c>
      <c r="BZ11" s="7">
        <f>BU11</f>
        <v>21</v>
      </c>
      <c r="CA11" s="7">
        <f>BV11</f>
        <v>1633</v>
      </c>
      <c r="CB11" s="13" t="str">
        <f>BW11</f>
        <v xml:space="preserve"> </v>
      </c>
    </row>
    <row r="12" spans="1:80" ht="15.95" customHeight="1" x14ac:dyDescent="0.2">
      <c r="A12" s="20" t="s">
        <v>0</v>
      </c>
      <c r="B12" s="21" t="s">
        <v>13</v>
      </c>
      <c r="C12" s="7">
        <v>0</v>
      </c>
      <c r="D12" s="7">
        <v>0</v>
      </c>
      <c r="E12" s="7">
        <v>64</v>
      </c>
      <c r="F12" s="7">
        <v>1</v>
      </c>
      <c r="G12" s="7">
        <v>58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75</v>
      </c>
      <c r="N12" s="7">
        <v>1</v>
      </c>
      <c r="O12" s="7">
        <v>71</v>
      </c>
      <c r="P12" s="7">
        <v>1</v>
      </c>
      <c r="Q12" s="7">
        <v>0</v>
      </c>
      <c r="R12" s="7">
        <v>0</v>
      </c>
      <c r="S12" s="7">
        <v>82</v>
      </c>
      <c r="T12" s="7">
        <v>1</v>
      </c>
      <c r="U12" s="7">
        <v>77</v>
      </c>
      <c r="V12" s="7">
        <v>1</v>
      </c>
      <c r="W12" s="7">
        <v>0</v>
      </c>
      <c r="X12" s="7">
        <v>0</v>
      </c>
      <c r="Y12" s="7">
        <v>73</v>
      </c>
      <c r="Z12" s="7">
        <v>1</v>
      </c>
      <c r="AA12" s="7">
        <v>0</v>
      </c>
      <c r="AB12" s="7">
        <v>0</v>
      </c>
      <c r="AC12" s="7">
        <v>0</v>
      </c>
      <c r="AD12" s="7">
        <v>0</v>
      </c>
      <c r="AE12" s="7">
        <v>70</v>
      </c>
      <c r="AF12" s="7">
        <v>1</v>
      </c>
      <c r="AG12" s="7">
        <v>71</v>
      </c>
      <c r="AH12" s="7">
        <v>1</v>
      </c>
      <c r="AI12" s="7">
        <v>67</v>
      </c>
      <c r="AJ12" s="7">
        <v>1</v>
      </c>
      <c r="AK12" s="7">
        <v>72</v>
      </c>
      <c r="AL12" s="7">
        <v>1</v>
      </c>
      <c r="AM12" s="7">
        <v>75</v>
      </c>
      <c r="AN12" s="7">
        <v>1</v>
      </c>
      <c r="AO12" s="7">
        <v>71</v>
      </c>
      <c r="AP12" s="7">
        <v>1</v>
      </c>
      <c r="AQ12" s="7">
        <v>68</v>
      </c>
      <c r="AR12" s="7">
        <v>1</v>
      </c>
      <c r="AS12" s="7">
        <v>74</v>
      </c>
      <c r="AT12" s="7">
        <v>1</v>
      </c>
      <c r="AU12" s="7">
        <v>72</v>
      </c>
      <c r="AV12" s="7">
        <v>1</v>
      </c>
      <c r="AW12" s="7">
        <v>0</v>
      </c>
      <c r="AX12" s="7">
        <v>0</v>
      </c>
      <c r="AY12" s="7">
        <v>76</v>
      </c>
      <c r="AZ12" s="7">
        <v>1</v>
      </c>
      <c r="BA12" s="7">
        <v>76</v>
      </c>
      <c r="BB12" s="7">
        <v>1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/>
      <c r="BI12" s="7">
        <v>0</v>
      </c>
      <c r="BJ12" s="7"/>
      <c r="BK12" s="7">
        <v>0</v>
      </c>
      <c r="BL12" s="7"/>
      <c r="BM12" s="7">
        <v>0</v>
      </c>
      <c r="BN12" s="7">
        <v>0</v>
      </c>
      <c r="BO12" s="7">
        <v>60</v>
      </c>
      <c r="BP12" s="7">
        <v>1</v>
      </c>
      <c r="BQ12" s="7">
        <v>58</v>
      </c>
      <c r="BR12" s="7">
        <v>1</v>
      </c>
      <c r="BS12" s="7">
        <v>59</v>
      </c>
      <c r="BT12" s="7">
        <f>IF(BS12&gt;0,1,0)</f>
        <v>1</v>
      </c>
      <c r="BU12" s="7">
        <f>SUM(D12+F12+H12+J12+L12+N12+P12+R12+T12+V12+X12+Z12+AB12+AD12+AF12+AH12+AJ12+AL12+AN12+AP12+AR12+AT12+AV12+AX12+AZ12+BB12+BD12+BF12+BH12+BJ12+BL12+BN12+BP12+BR12+BT12)</f>
        <v>21</v>
      </c>
      <c r="BV12" s="7">
        <f>SUM(C12+E12+G12+I12+K12+M12+O12+Q12+S12+U12+W12+Y12+AA12+AC12+AE12+AG12+AI12+AK12+AM12+AO12+AQ12+AS12+AU12+AW12+AY12+BA12+BC12+BE12+BG12+BI12+BK12+BM12+BO12+BQ12+BS12)</f>
        <v>1469</v>
      </c>
      <c r="BW12" s="13" t="str">
        <f>IF(BU12=$BU$39,BV12," ")</f>
        <v xml:space="preserve"> </v>
      </c>
      <c r="BX12" s="12" t="s">
        <v>0</v>
      </c>
      <c r="BY12" s="18" t="s">
        <v>13</v>
      </c>
      <c r="BZ12" s="7">
        <f>BU12</f>
        <v>21</v>
      </c>
      <c r="CA12" s="7">
        <f>BV12</f>
        <v>1469</v>
      </c>
      <c r="CB12" s="13" t="str">
        <f>BW12</f>
        <v xml:space="preserve"> </v>
      </c>
    </row>
    <row r="13" spans="1:80" ht="15.95" customHeight="1" x14ac:dyDescent="0.2">
      <c r="A13" s="20" t="s">
        <v>65</v>
      </c>
      <c r="B13" s="21" t="s">
        <v>66</v>
      </c>
      <c r="C13" s="7">
        <v>58</v>
      </c>
      <c r="D13" s="7">
        <v>1</v>
      </c>
      <c r="E13" s="7">
        <v>0</v>
      </c>
      <c r="F13" s="7">
        <v>0</v>
      </c>
      <c r="G13" s="7">
        <v>58</v>
      </c>
      <c r="H13" s="7">
        <v>1</v>
      </c>
      <c r="I13" s="7">
        <v>55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71</v>
      </c>
      <c r="P13" s="7">
        <v>1</v>
      </c>
      <c r="Q13" s="7">
        <v>78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73</v>
      </c>
      <c r="Z13" s="7">
        <v>1</v>
      </c>
      <c r="AA13" s="7">
        <v>79</v>
      </c>
      <c r="AB13" s="7">
        <v>1</v>
      </c>
      <c r="AC13" s="7">
        <v>0</v>
      </c>
      <c r="AD13" s="7">
        <v>0</v>
      </c>
      <c r="AE13" s="7">
        <v>70</v>
      </c>
      <c r="AF13" s="7">
        <v>1</v>
      </c>
      <c r="AG13" s="7">
        <v>71</v>
      </c>
      <c r="AH13" s="7">
        <v>1</v>
      </c>
      <c r="AI13" s="7">
        <v>67</v>
      </c>
      <c r="AJ13" s="7">
        <v>1</v>
      </c>
      <c r="AK13" s="7">
        <v>72</v>
      </c>
      <c r="AL13" s="7">
        <v>1</v>
      </c>
      <c r="AM13" s="7">
        <v>75</v>
      </c>
      <c r="AN13" s="7">
        <v>1</v>
      </c>
      <c r="AO13" s="7">
        <v>71</v>
      </c>
      <c r="AP13" s="7">
        <v>1</v>
      </c>
      <c r="AQ13" s="7">
        <v>68</v>
      </c>
      <c r="AR13" s="7">
        <v>1</v>
      </c>
      <c r="AS13" s="7">
        <v>0</v>
      </c>
      <c r="AT13" s="7">
        <v>0</v>
      </c>
      <c r="AU13" s="7">
        <v>72</v>
      </c>
      <c r="AV13" s="7">
        <v>1</v>
      </c>
      <c r="AW13" s="7">
        <v>74</v>
      </c>
      <c r="AX13" s="7">
        <v>1</v>
      </c>
      <c r="AY13" s="7">
        <v>76</v>
      </c>
      <c r="AZ13" s="7">
        <v>1</v>
      </c>
      <c r="BA13" s="7">
        <v>0</v>
      </c>
      <c r="BB13" s="7">
        <v>0</v>
      </c>
      <c r="BC13" s="7">
        <v>0</v>
      </c>
      <c r="BD13" s="7">
        <v>0</v>
      </c>
      <c r="BE13" s="7">
        <v>64</v>
      </c>
      <c r="BF13" s="7">
        <v>1</v>
      </c>
      <c r="BG13" s="7">
        <v>0</v>
      </c>
      <c r="BH13" s="7"/>
      <c r="BI13" s="7">
        <v>0</v>
      </c>
      <c r="BJ13" s="7"/>
      <c r="BK13" s="7">
        <v>0</v>
      </c>
      <c r="BL13" s="7"/>
      <c r="BM13" s="7">
        <v>63</v>
      </c>
      <c r="BN13" s="7">
        <v>1</v>
      </c>
      <c r="BO13" s="7">
        <v>60</v>
      </c>
      <c r="BP13" s="7">
        <v>1</v>
      </c>
      <c r="BQ13" s="7">
        <v>58</v>
      </c>
      <c r="BR13" s="7">
        <v>1</v>
      </c>
      <c r="BS13" s="7">
        <v>0</v>
      </c>
      <c r="BT13" s="7">
        <f>IF(BS13&gt;0,1,0)</f>
        <v>0</v>
      </c>
      <c r="BU13" s="7">
        <f>SUM(D13+F13+H13+J13+L13+N13+P13+R13+T13+V13+X13+Z13+AB13+AD13+AF13+AH13+AJ13+AL13+AN13+AP13+AR13+AT13+AV13+AX13+AZ13+BB13+BD13+BF13+BH13+BJ13+BL13+BN13+BP13+BR13+BT13)</f>
        <v>21</v>
      </c>
      <c r="BV13" s="7">
        <f>SUM(C13+E13+G13+I13+K13+M13+O13+Q13+S13+U13+W13+Y13+AA13+AC13+AE13+AG13+AI13+AK13+AM13+AO13+AQ13+AS13+AU13+AW13+AY13+BA13+BC13+BE13+BG13+BI13+BK13+BM13+BO13+BQ13+BS13)</f>
        <v>1433</v>
      </c>
      <c r="BW13" s="13" t="str">
        <f>IF(BU13=$BU$39,BV13," ")</f>
        <v xml:space="preserve"> </v>
      </c>
      <c r="BX13" s="12" t="s">
        <v>65</v>
      </c>
      <c r="BY13" s="18" t="s">
        <v>66</v>
      </c>
      <c r="BZ13" s="7">
        <f>BU13</f>
        <v>21</v>
      </c>
      <c r="CA13" s="7">
        <f>BV13</f>
        <v>1433</v>
      </c>
      <c r="CB13" s="13"/>
    </row>
    <row r="14" spans="1:80" ht="15.95" customHeight="1" x14ac:dyDescent="0.2">
      <c r="A14" s="20" t="s">
        <v>8</v>
      </c>
      <c r="B14" s="22" t="s">
        <v>24</v>
      </c>
      <c r="C14" s="7">
        <v>58</v>
      </c>
      <c r="D14" s="7">
        <v>1</v>
      </c>
      <c r="E14" s="7">
        <v>0</v>
      </c>
      <c r="F14" s="7">
        <v>0</v>
      </c>
      <c r="G14" s="7">
        <v>58</v>
      </c>
      <c r="H14" s="7">
        <v>1</v>
      </c>
      <c r="I14" s="7">
        <v>0</v>
      </c>
      <c r="J14" s="7">
        <v>0</v>
      </c>
      <c r="K14" s="7">
        <v>64</v>
      </c>
      <c r="L14" s="7">
        <v>1</v>
      </c>
      <c r="M14" s="7">
        <v>75</v>
      </c>
      <c r="N14" s="7">
        <v>1</v>
      </c>
      <c r="O14" s="7">
        <v>71</v>
      </c>
      <c r="P14" s="7">
        <v>1</v>
      </c>
      <c r="Q14" s="7">
        <v>78</v>
      </c>
      <c r="R14" s="7">
        <v>1</v>
      </c>
      <c r="S14" s="7">
        <v>82</v>
      </c>
      <c r="T14" s="7">
        <v>1</v>
      </c>
      <c r="U14" s="7">
        <v>77</v>
      </c>
      <c r="V14" s="7">
        <v>1</v>
      </c>
      <c r="W14" s="7">
        <v>95</v>
      </c>
      <c r="X14" s="7">
        <v>1</v>
      </c>
      <c r="Y14" s="7">
        <v>73</v>
      </c>
      <c r="Z14" s="7">
        <v>1</v>
      </c>
      <c r="AA14" s="7">
        <v>0</v>
      </c>
      <c r="AB14" s="7">
        <v>0</v>
      </c>
      <c r="AC14" s="7">
        <v>0</v>
      </c>
      <c r="AD14" s="7">
        <v>0</v>
      </c>
      <c r="AE14" s="7">
        <v>70</v>
      </c>
      <c r="AF14" s="7">
        <v>1</v>
      </c>
      <c r="AG14" s="7">
        <v>0</v>
      </c>
      <c r="AH14" s="7">
        <v>0</v>
      </c>
      <c r="AI14" s="7">
        <v>67</v>
      </c>
      <c r="AJ14" s="7">
        <v>1</v>
      </c>
      <c r="AK14" s="7">
        <v>72</v>
      </c>
      <c r="AL14" s="7">
        <v>1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72</v>
      </c>
      <c r="AV14" s="7">
        <v>1</v>
      </c>
      <c r="AW14" s="7">
        <v>74</v>
      </c>
      <c r="AX14" s="7">
        <v>1</v>
      </c>
      <c r="AY14" s="7">
        <v>0</v>
      </c>
      <c r="AZ14" s="7">
        <v>0</v>
      </c>
      <c r="BA14" s="7">
        <v>0</v>
      </c>
      <c r="BB14" s="7">
        <v>0</v>
      </c>
      <c r="BC14" s="7">
        <v>94</v>
      </c>
      <c r="BD14" s="7">
        <v>1</v>
      </c>
      <c r="BE14" s="7">
        <v>303</v>
      </c>
      <c r="BF14" s="7">
        <v>1</v>
      </c>
      <c r="BG14" s="7">
        <v>0</v>
      </c>
      <c r="BH14" s="7"/>
      <c r="BI14" s="7">
        <v>0</v>
      </c>
      <c r="BJ14" s="7"/>
      <c r="BK14" s="7">
        <v>0</v>
      </c>
      <c r="BL14" s="7"/>
      <c r="BM14" s="7">
        <v>63</v>
      </c>
      <c r="BN14" s="7">
        <v>1</v>
      </c>
      <c r="BO14" s="7">
        <v>0</v>
      </c>
      <c r="BP14" s="7">
        <v>0</v>
      </c>
      <c r="BQ14" s="7">
        <v>58</v>
      </c>
      <c r="BR14" s="7">
        <v>1</v>
      </c>
      <c r="BS14" s="7">
        <v>59</v>
      </c>
      <c r="BT14" s="7">
        <f>IF(BS14&gt;0,1,0)</f>
        <v>1</v>
      </c>
      <c r="BU14" s="7">
        <f>SUM(D14+F14+H14+J14+L14+N14+P14+R14+T14+V14+X14+Z14+AB14+AD14+AF14+AH14+AJ14+AL14+AN14+AP14+AR14+AT14+AV14+AX14+AZ14+BB14+BD14+BF14+BH14+BJ14+BL14+BN14+BP14+BR14+BT14)</f>
        <v>20</v>
      </c>
      <c r="BV14" s="7">
        <f>SUM(C14+E14+G14+I14+K14+M14+O14+Q14+S14+U14+W14+Y14+AA14+AC14+AE14+AG14+AI14+AK14+AM14+AO14+AQ14+AS14+AU14+AW14+AY14+BA14+BC14+BE14+BG14+BI14+BK14+BM14+BO14+BQ14+BS14)</f>
        <v>1663</v>
      </c>
      <c r="BW14" s="13" t="str">
        <f>IF(BU14=$BU$39,BV14," ")</f>
        <v xml:space="preserve"> </v>
      </c>
      <c r="BX14" s="12" t="s">
        <v>8</v>
      </c>
      <c r="BY14" s="8" t="s">
        <v>24</v>
      </c>
      <c r="BZ14" s="7">
        <f>BU14</f>
        <v>20</v>
      </c>
      <c r="CA14" s="7">
        <f>BV14</f>
        <v>1663</v>
      </c>
      <c r="CB14" s="13" t="str">
        <f>BW14</f>
        <v xml:space="preserve"> </v>
      </c>
    </row>
    <row r="15" spans="1:80" ht="15.95" customHeight="1" x14ac:dyDescent="0.2">
      <c r="A15" s="20" t="s">
        <v>5</v>
      </c>
      <c r="B15" s="21" t="s">
        <v>20</v>
      </c>
      <c r="C15" s="7">
        <v>58</v>
      </c>
      <c r="D15" s="7">
        <v>1</v>
      </c>
      <c r="E15" s="7">
        <v>64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75</v>
      </c>
      <c r="N15" s="7">
        <v>1</v>
      </c>
      <c r="O15" s="7">
        <v>71</v>
      </c>
      <c r="P15" s="7">
        <v>1</v>
      </c>
      <c r="Q15" s="7">
        <v>78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73</v>
      </c>
      <c r="Z15" s="7">
        <v>1</v>
      </c>
      <c r="AA15" s="7">
        <v>79</v>
      </c>
      <c r="AB15" s="7">
        <v>1</v>
      </c>
      <c r="AC15" s="7">
        <v>0</v>
      </c>
      <c r="AD15" s="7">
        <v>0</v>
      </c>
      <c r="AE15" s="7">
        <v>0</v>
      </c>
      <c r="AF15" s="7">
        <v>0</v>
      </c>
      <c r="AG15" s="7">
        <v>71</v>
      </c>
      <c r="AH15" s="7">
        <v>1</v>
      </c>
      <c r="AI15" s="7">
        <v>67</v>
      </c>
      <c r="AJ15" s="7">
        <v>1</v>
      </c>
      <c r="AK15" s="7">
        <v>0</v>
      </c>
      <c r="AL15" s="7">
        <v>0</v>
      </c>
      <c r="AM15" s="7">
        <v>75</v>
      </c>
      <c r="AN15" s="7">
        <v>1</v>
      </c>
      <c r="AO15" s="7">
        <v>71</v>
      </c>
      <c r="AP15" s="7">
        <v>1</v>
      </c>
      <c r="AQ15" s="7">
        <v>68</v>
      </c>
      <c r="AR15" s="7">
        <v>1</v>
      </c>
      <c r="AS15" s="7">
        <v>0</v>
      </c>
      <c r="AT15" s="7">
        <v>0</v>
      </c>
      <c r="AU15" s="7">
        <v>0</v>
      </c>
      <c r="AV15" s="7">
        <v>0</v>
      </c>
      <c r="AW15" s="7">
        <v>74</v>
      </c>
      <c r="AX15" s="7">
        <v>1</v>
      </c>
      <c r="AY15" s="7">
        <v>76</v>
      </c>
      <c r="AZ15" s="7">
        <v>1</v>
      </c>
      <c r="BA15" s="7">
        <v>76</v>
      </c>
      <c r="BB15" s="7">
        <v>1</v>
      </c>
      <c r="BC15" s="7">
        <v>0</v>
      </c>
      <c r="BD15" s="7">
        <v>0</v>
      </c>
      <c r="BE15" s="7">
        <v>303</v>
      </c>
      <c r="BF15" s="7">
        <v>1</v>
      </c>
      <c r="BG15" s="7">
        <v>0</v>
      </c>
      <c r="BH15" s="7"/>
      <c r="BI15" s="7">
        <v>0</v>
      </c>
      <c r="BJ15" s="7"/>
      <c r="BK15" s="7">
        <v>0</v>
      </c>
      <c r="BL15" s="7"/>
      <c r="BM15" s="7">
        <v>63</v>
      </c>
      <c r="BN15" s="7">
        <v>1</v>
      </c>
      <c r="BO15" s="7">
        <v>60</v>
      </c>
      <c r="BP15" s="7">
        <v>1</v>
      </c>
      <c r="BQ15" s="7">
        <v>0</v>
      </c>
      <c r="BR15" s="7">
        <v>0</v>
      </c>
      <c r="BS15" s="7">
        <v>59</v>
      </c>
      <c r="BT15" s="7">
        <f>IF(BS15&gt;0,1,0)</f>
        <v>1</v>
      </c>
      <c r="BU15" s="7">
        <f>SUM(D15+F15+H15+J15+L15+N15+P15+R15+T15+V15+X15+Z15+AB15+AD15+AF15+AH15+AJ15+AL15+AN15+AP15+AR15+AT15+AV15+AX15+AZ15+BB15+BD15+BF15+BH15+BJ15+BL15+BN15+BP15+BR15+BT15)</f>
        <v>19</v>
      </c>
      <c r="BV15" s="7">
        <f>SUM(C15+E15+G15+I15+K15+M15+O15+Q15+S15+U15+W15+Y15+AA15+AC15+AE15+AG15+AI15+AK15+AM15+AO15+AQ15+AS15+AU15+AW15+AY15+BA15+BC15+BE15+BG15+BI15+BK15+BM15+BO15+BQ15+BS15)</f>
        <v>1561</v>
      </c>
      <c r="BW15" s="13" t="str">
        <f>IF(BU15=$BU$39,BV15," ")</f>
        <v xml:space="preserve"> </v>
      </c>
      <c r="BX15" s="12" t="s">
        <v>5</v>
      </c>
      <c r="BY15" s="18" t="s">
        <v>20</v>
      </c>
      <c r="BZ15" s="7">
        <f>BU15</f>
        <v>19</v>
      </c>
      <c r="CA15" s="7">
        <f>BV15</f>
        <v>1561</v>
      </c>
      <c r="CB15" s="13" t="str">
        <f>BW15</f>
        <v xml:space="preserve"> </v>
      </c>
    </row>
    <row r="16" spans="1:80" ht="15.95" customHeight="1" x14ac:dyDescent="0.2">
      <c r="A16" s="20" t="s">
        <v>30</v>
      </c>
      <c r="B16" s="21" t="s">
        <v>31</v>
      </c>
      <c r="C16" s="7">
        <v>58</v>
      </c>
      <c r="D16" s="7">
        <v>1</v>
      </c>
      <c r="E16" s="7">
        <v>64</v>
      </c>
      <c r="F16" s="7">
        <v>1</v>
      </c>
      <c r="G16" s="7">
        <v>58</v>
      </c>
      <c r="H16" s="7">
        <v>1</v>
      </c>
      <c r="I16" s="7">
        <v>0</v>
      </c>
      <c r="J16" s="7">
        <v>0</v>
      </c>
      <c r="K16" s="7">
        <v>64</v>
      </c>
      <c r="L16" s="7">
        <v>1</v>
      </c>
      <c r="M16" s="7">
        <v>75</v>
      </c>
      <c r="N16" s="7">
        <v>1</v>
      </c>
      <c r="O16" s="7">
        <v>71</v>
      </c>
      <c r="P16" s="7">
        <v>1</v>
      </c>
      <c r="Q16" s="7">
        <v>0</v>
      </c>
      <c r="R16" s="7">
        <v>0</v>
      </c>
      <c r="S16" s="7">
        <v>82</v>
      </c>
      <c r="T16" s="7">
        <v>1</v>
      </c>
      <c r="U16" s="7">
        <v>77</v>
      </c>
      <c r="V16" s="7">
        <v>1</v>
      </c>
      <c r="W16" s="7">
        <v>95</v>
      </c>
      <c r="X16" s="7">
        <v>1</v>
      </c>
      <c r="Y16" s="7">
        <v>73</v>
      </c>
      <c r="Z16" s="7">
        <v>1</v>
      </c>
      <c r="AA16" s="7">
        <v>79</v>
      </c>
      <c r="AB16" s="7">
        <v>1</v>
      </c>
      <c r="AC16" s="7">
        <v>0</v>
      </c>
      <c r="AD16" s="7">
        <v>0</v>
      </c>
      <c r="AE16" s="7">
        <v>70</v>
      </c>
      <c r="AF16" s="7">
        <v>1</v>
      </c>
      <c r="AG16" s="7">
        <v>71</v>
      </c>
      <c r="AH16" s="7">
        <v>1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74</v>
      </c>
      <c r="AT16" s="7">
        <v>1</v>
      </c>
      <c r="AU16" s="7">
        <v>72</v>
      </c>
      <c r="AV16" s="7">
        <v>1</v>
      </c>
      <c r="AW16" s="7">
        <v>0</v>
      </c>
      <c r="AX16" s="7">
        <v>0</v>
      </c>
      <c r="AY16" s="7">
        <v>0</v>
      </c>
      <c r="AZ16" s="7">
        <v>0</v>
      </c>
      <c r="BA16" s="7">
        <v>76</v>
      </c>
      <c r="BB16" s="7">
        <v>1</v>
      </c>
      <c r="BC16" s="7">
        <v>94</v>
      </c>
      <c r="BD16" s="7">
        <v>1</v>
      </c>
      <c r="BE16" s="7">
        <v>303</v>
      </c>
      <c r="BF16" s="7">
        <v>1</v>
      </c>
      <c r="BG16" s="7">
        <v>0</v>
      </c>
      <c r="BH16" s="7"/>
      <c r="BI16" s="7">
        <v>0</v>
      </c>
      <c r="BJ16" s="7"/>
      <c r="BK16" s="7">
        <v>0</v>
      </c>
      <c r="BL16" s="7"/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f>IF(BS16&gt;0,1,0)</f>
        <v>0</v>
      </c>
      <c r="BU16" s="7">
        <f>SUM(D16+F16+H16+J16+L16+N16+P16+R16+T16+V16+X16+Z16+AB16+AD16+AF16+AH16+AJ16+AL16+AN16+AP16+AR16+AT16+AV16+AX16+AZ16+BB16+BD16+BF16+BH16+BJ16+BL16+BN16+BP16+BR16+BT16)</f>
        <v>18</v>
      </c>
      <c r="BV16" s="7">
        <f>SUM(C16+E16+G16+I16+K16+M16+O16+Q16+S16+U16+W16+Y16+AA16+AC16+AE16+AG16+AI16+AK16+AM16+AO16+AQ16+AS16+AU16+AW16+AY16+BA16+BC16+BE16+BG16+BI16+BK16+BM16+BO16+BQ16+BS16)</f>
        <v>1556</v>
      </c>
      <c r="BW16" s="13" t="str">
        <f>IF(BU16=$BU$39,BV16," ")</f>
        <v xml:space="preserve"> </v>
      </c>
      <c r="BX16" s="12" t="s">
        <v>30</v>
      </c>
      <c r="BY16" s="18" t="s">
        <v>31</v>
      </c>
      <c r="BZ16" s="7">
        <f>BU16</f>
        <v>18</v>
      </c>
      <c r="CA16" s="7">
        <f>BV16</f>
        <v>1556</v>
      </c>
      <c r="CB16" s="13" t="str">
        <f>BW16</f>
        <v xml:space="preserve"> </v>
      </c>
    </row>
    <row r="17" spans="1:80" ht="15.95" customHeight="1" x14ac:dyDescent="0.2">
      <c r="A17" s="20" t="s">
        <v>2</v>
      </c>
      <c r="B17" s="22" t="s">
        <v>41</v>
      </c>
      <c r="C17" s="7">
        <v>58</v>
      </c>
      <c r="D17" s="7">
        <v>1</v>
      </c>
      <c r="E17" s="7">
        <v>64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64</v>
      </c>
      <c r="L17" s="7">
        <v>1</v>
      </c>
      <c r="M17" s="7">
        <v>75</v>
      </c>
      <c r="N17" s="7">
        <v>1</v>
      </c>
      <c r="O17" s="7">
        <v>0</v>
      </c>
      <c r="P17" s="7">
        <v>0</v>
      </c>
      <c r="Q17" s="7">
        <v>78</v>
      </c>
      <c r="R17" s="7">
        <v>1</v>
      </c>
      <c r="S17" s="7">
        <v>82</v>
      </c>
      <c r="T17" s="7">
        <v>1</v>
      </c>
      <c r="U17" s="7">
        <v>77</v>
      </c>
      <c r="V17" s="7">
        <v>1</v>
      </c>
      <c r="W17" s="7">
        <v>95</v>
      </c>
      <c r="X17" s="7">
        <v>1</v>
      </c>
      <c r="Y17" s="7">
        <v>73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71</v>
      </c>
      <c r="AH17" s="7">
        <v>1</v>
      </c>
      <c r="AI17" s="7">
        <v>67</v>
      </c>
      <c r="AJ17" s="7">
        <v>1</v>
      </c>
      <c r="AK17" s="7">
        <v>72</v>
      </c>
      <c r="AL17" s="7">
        <v>1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72</v>
      </c>
      <c r="AV17" s="7">
        <v>1</v>
      </c>
      <c r="AW17" s="7">
        <v>0</v>
      </c>
      <c r="AX17" s="7">
        <v>0</v>
      </c>
      <c r="AY17" s="7">
        <v>76</v>
      </c>
      <c r="AZ17" s="7">
        <v>1</v>
      </c>
      <c r="BA17" s="7">
        <v>0</v>
      </c>
      <c r="BB17" s="7">
        <v>0</v>
      </c>
      <c r="BC17" s="7">
        <v>94</v>
      </c>
      <c r="BD17" s="7">
        <v>1</v>
      </c>
      <c r="BE17" s="7">
        <v>303</v>
      </c>
      <c r="BF17" s="7">
        <v>1</v>
      </c>
      <c r="BG17" s="7">
        <v>0</v>
      </c>
      <c r="BH17" s="7"/>
      <c r="BI17" s="7">
        <v>0</v>
      </c>
      <c r="BJ17" s="7"/>
      <c r="BK17" s="7">
        <v>0</v>
      </c>
      <c r="BL17" s="7"/>
      <c r="BM17" s="7">
        <v>63</v>
      </c>
      <c r="BN17" s="7">
        <v>1</v>
      </c>
      <c r="BO17" s="7">
        <v>60</v>
      </c>
      <c r="BP17" s="7">
        <v>1</v>
      </c>
      <c r="BQ17" s="7">
        <v>0</v>
      </c>
      <c r="BR17" s="7">
        <v>0</v>
      </c>
      <c r="BS17" s="7">
        <v>0</v>
      </c>
      <c r="BT17" s="7">
        <f>IF(BS17&gt;0,1,0)</f>
        <v>0</v>
      </c>
      <c r="BU17" s="7">
        <f>SUM(D17+F17+H17+J17+L17+N17+P17+R17+T17+V17+X17+Z17+AB17+AD17+AF17+AH17+AJ17+AL17+AN17+AP17+AR17+AT17+AV17+AX17+AZ17+BB17+BD17+BF17+BH17+BJ17+BL17+BN17+BP17+BR17+BT17)</f>
        <v>18</v>
      </c>
      <c r="BV17" s="7">
        <f>SUM(C17+E17+G17+I17+K17+M17+O17+Q17+S17+U17+W17+Y17+AA17+AC17+AE17+AG17+AI17+AK17+AM17+AO17+AQ17+AS17+AU17+AW17+AY17+BA17+BC17+BE17+BG17+BI17+BK17+BM17+BO17+BQ17+BS17)</f>
        <v>1544</v>
      </c>
      <c r="BW17" s="13" t="str">
        <f>IF(BU17=$BU$39,BV17," ")</f>
        <v xml:space="preserve"> </v>
      </c>
      <c r="BX17" s="12" t="s">
        <v>2</v>
      </c>
      <c r="BY17" s="18" t="s">
        <v>41</v>
      </c>
      <c r="BZ17" s="7">
        <f>BU17</f>
        <v>18</v>
      </c>
      <c r="CA17" s="7">
        <f>BV17</f>
        <v>1544</v>
      </c>
      <c r="CB17" s="13" t="str">
        <f>BW17</f>
        <v xml:space="preserve"> </v>
      </c>
    </row>
    <row r="18" spans="1:80" ht="15.95" customHeight="1" x14ac:dyDescent="0.2">
      <c r="A18" s="20" t="s">
        <v>37</v>
      </c>
      <c r="B18" s="21" t="s">
        <v>38</v>
      </c>
      <c r="C18" s="7">
        <v>58</v>
      </c>
      <c r="D18" s="7">
        <v>1</v>
      </c>
      <c r="E18" s="7">
        <v>64</v>
      </c>
      <c r="F18" s="7">
        <v>1</v>
      </c>
      <c r="G18" s="7">
        <v>58</v>
      </c>
      <c r="H18" s="7">
        <v>1</v>
      </c>
      <c r="I18" s="7">
        <v>0</v>
      </c>
      <c r="J18" s="7">
        <v>0</v>
      </c>
      <c r="K18" s="7">
        <v>64</v>
      </c>
      <c r="L18" s="7">
        <v>1</v>
      </c>
      <c r="M18" s="7">
        <v>75</v>
      </c>
      <c r="N18" s="7">
        <v>1</v>
      </c>
      <c r="O18" s="7">
        <v>71</v>
      </c>
      <c r="P18" s="7">
        <v>1</v>
      </c>
      <c r="Q18" s="7">
        <v>78</v>
      </c>
      <c r="R18" s="7">
        <v>1</v>
      </c>
      <c r="S18" s="7">
        <v>82</v>
      </c>
      <c r="T18" s="7">
        <v>1</v>
      </c>
      <c r="U18" s="7">
        <v>0</v>
      </c>
      <c r="V18" s="7">
        <v>0</v>
      </c>
      <c r="W18" s="7">
        <v>95</v>
      </c>
      <c r="X18" s="7">
        <v>1</v>
      </c>
      <c r="Y18" s="7">
        <v>0</v>
      </c>
      <c r="Z18" s="7">
        <v>0</v>
      </c>
      <c r="AA18" s="7">
        <v>79</v>
      </c>
      <c r="AB18" s="7">
        <v>1</v>
      </c>
      <c r="AC18" s="7">
        <v>0</v>
      </c>
      <c r="AD18" s="7">
        <v>0</v>
      </c>
      <c r="AE18" s="7">
        <v>0</v>
      </c>
      <c r="AF18" s="7">
        <v>0</v>
      </c>
      <c r="AG18" s="7">
        <v>71</v>
      </c>
      <c r="AH18" s="7">
        <v>1</v>
      </c>
      <c r="AI18" s="7">
        <v>67</v>
      </c>
      <c r="AJ18" s="7">
        <v>1</v>
      </c>
      <c r="AK18" s="7">
        <v>0</v>
      </c>
      <c r="AL18" s="7">
        <v>0</v>
      </c>
      <c r="AM18" s="7">
        <v>75</v>
      </c>
      <c r="AN18" s="7">
        <v>1</v>
      </c>
      <c r="AO18" s="7">
        <v>0</v>
      </c>
      <c r="AP18" s="7">
        <v>0</v>
      </c>
      <c r="AQ18" s="7">
        <v>0</v>
      </c>
      <c r="AR18" s="7">
        <v>0</v>
      </c>
      <c r="AS18" s="7">
        <v>74</v>
      </c>
      <c r="AT18" s="7">
        <v>1</v>
      </c>
      <c r="AU18" s="7">
        <v>72</v>
      </c>
      <c r="AV18" s="7">
        <v>1</v>
      </c>
      <c r="AW18" s="7">
        <v>74</v>
      </c>
      <c r="AX18" s="7">
        <v>1</v>
      </c>
      <c r="AY18" s="7">
        <v>0</v>
      </c>
      <c r="AZ18" s="7">
        <v>0</v>
      </c>
      <c r="BA18" s="7">
        <v>76</v>
      </c>
      <c r="BB18" s="7">
        <v>1</v>
      </c>
      <c r="BC18" s="7">
        <v>0</v>
      </c>
      <c r="BD18" s="7">
        <v>0</v>
      </c>
      <c r="BE18" s="7">
        <v>303</v>
      </c>
      <c r="BF18" s="7">
        <v>1</v>
      </c>
      <c r="BG18" s="7">
        <v>0</v>
      </c>
      <c r="BH18" s="7"/>
      <c r="BI18" s="7">
        <v>0</v>
      </c>
      <c r="BJ18" s="7"/>
      <c r="BK18" s="7">
        <v>0</v>
      </c>
      <c r="BL18" s="7"/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f>IF(BS18&gt;0,1,0)</f>
        <v>0</v>
      </c>
      <c r="BU18" s="7">
        <f>SUM(D18+F18+H18+J18+L18+N18+P18+R18+T18+V18+X18+Z18+AB18+AD18+AF18+AH18+AJ18+AL18+AN18+AP18+AR18+AT18+AV18+AX18+AZ18+BB18+BD18+BF18+BH18+BJ18+BL18+BN18+BP18+BR18+BT18)</f>
        <v>18</v>
      </c>
      <c r="BV18" s="7">
        <f>SUM(C18+E18+G18+I18+K18+M18+O18+Q18+S18+U18+W18+Y18+AA18+AC18+AE18+AG18+AI18+AK18+AM18+AO18+AQ18+AS18+AU18+AW18+AY18+BA18+BC18+BE18+BG18+BI18+BK18+BM18+BO18+BQ18+BS18)</f>
        <v>1536</v>
      </c>
      <c r="BW18" s="13" t="str">
        <f>IF(BU18=$BU$39,BV18," ")</f>
        <v xml:space="preserve"> </v>
      </c>
      <c r="BX18" s="12" t="s">
        <v>37</v>
      </c>
      <c r="BY18" s="18" t="s">
        <v>38</v>
      </c>
      <c r="BZ18" s="7">
        <f>BU18</f>
        <v>18</v>
      </c>
      <c r="CA18" s="7">
        <f>BV18</f>
        <v>1536</v>
      </c>
      <c r="CB18" s="13" t="str">
        <f>BW18</f>
        <v xml:space="preserve"> </v>
      </c>
    </row>
    <row r="19" spans="1:80" ht="15.95" customHeight="1" x14ac:dyDescent="0.2">
      <c r="A19" s="26" t="s">
        <v>5</v>
      </c>
      <c r="B19" s="8" t="s">
        <v>17</v>
      </c>
      <c r="C19" s="7">
        <v>58</v>
      </c>
      <c r="D19" s="7">
        <v>1</v>
      </c>
      <c r="E19" s="7">
        <v>64</v>
      </c>
      <c r="F19" s="7">
        <v>1</v>
      </c>
      <c r="G19" s="7">
        <v>58</v>
      </c>
      <c r="H19" s="7">
        <v>1</v>
      </c>
      <c r="I19" s="7">
        <v>0</v>
      </c>
      <c r="J19" s="19">
        <v>0</v>
      </c>
      <c r="K19" s="7">
        <v>64</v>
      </c>
      <c r="L19" s="7">
        <v>1</v>
      </c>
      <c r="M19" s="7">
        <v>0</v>
      </c>
      <c r="N19" s="7">
        <v>0</v>
      </c>
      <c r="O19" s="7">
        <v>71</v>
      </c>
      <c r="P19" s="19">
        <v>1</v>
      </c>
      <c r="Q19" s="7">
        <v>78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73</v>
      </c>
      <c r="Z19" s="7">
        <v>1</v>
      </c>
      <c r="AA19" s="7">
        <v>79</v>
      </c>
      <c r="AB19" s="19">
        <v>1</v>
      </c>
      <c r="AC19" s="7">
        <v>0</v>
      </c>
      <c r="AD19" s="7">
        <v>0</v>
      </c>
      <c r="AE19" s="19">
        <v>0</v>
      </c>
      <c r="AF19" s="19">
        <v>0</v>
      </c>
      <c r="AG19" s="19">
        <v>0</v>
      </c>
      <c r="AH19" s="19">
        <v>0</v>
      </c>
      <c r="AI19" s="7">
        <v>0</v>
      </c>
      <c r="AJ19" s="7">
        <v>0</v>
      </c>
      <c r="AK19" s="19">
        <v>0</v>
      </c>
      <c r="AL19" s="7">
        <v>0</v>
      </c>
      <c r="AM19" s="7">
        <v>75</v>
      </c>
      <c r="AN19" s="19">
        <v>1</v>
      </c>
      <c r="AO19" s="7">
        <v>71</v>
      </c>
      <c r="AP19" s="7">
        <v>1</v>
      </c>
      <c r="AQ19" s="19">
        <v>68</v>
      </c>
      <c r="AR19" s="19">
        <v>1</v>
      </c>
      <c r="AS19" s="19">
        <v>0</v>
      </c>
      <c r="AT19" s="19">
        <v>0</v>
      </c>
      <c r="AU19" s="19">
        <v>0</v>
      </c>
      <c r="AV19" s="19">
        <v>0</v>
      </c>
      <c r="AW19" s="19">
        <v>74</v>
      </c>
      <c r="AX19" s="19">
        <v>1</v>
      </c>
      <c r="AY19" s="19">
        <v>76</v>
      </c>
      <c r="AZ19" s="19">
        <v>1</v>
      </c>
      <c r="BA19" s="19">
        <v>76</v>
      </c>
      <c r="BB19" s="19">
        <v>1</v>
      </c>
      <c r="BC19" s="19">
        <v>0</v>
      </c>
      <c r="BD19" s="19">
        <v>0</v>
      </c>
      <c r="BE19" s="19">
        <v>303</v>
      </c>
      <c r="BF19" s="19">
        <v>1</v>
      </c>
      <c r="BG19" s="7">
        <v>0</v>
      </c>
      <c r="BH19" s="7"/>
      <c r="BI19" s="7">
        <v>0</v>
      </c>
      <c r="BJ19" s="7"/>
      <c r="BK19" s="7">
        <v>0</v>
      </c>
      <c r="BL19" s="8"/>
      <c r="BM19" s="19">
        <v>63</v>
      </c>
      <c r="BN19" s="19">
        <v>1</v>
      </c>
      <c r="BO19" s="19">
        <v>60</v>
      </c>
      <c r="BP19" s="19">
        <v>1</v>
      </c>
      <c r="BQ19" s="19">
        <v>58</v>
      </c>
      <c r="BR19" s="19">
        <v>1</v>
      </c>
      <c r="BS19" s="19">
        <v>0</v>
      </c>
      <c r="BT19" s="8">
        <f>IF(BS19&gt;0,1,0)</f>
        <v>0</v>
      </c>
      <c r="BU19" s="7">
        <f>SUM(D19+F19+H19+J19+L19+N19+P19+R19+T19+V19+X19+Z19+AB19+AD19+AF19+AH19+AJ19+AL19+AN19+AP19+AR19+AT19+AV19+AX19+AZ19+BB19+BD19+BF19+BH19+BJ19+BL19+BN19+BP19+BR19+BT19)</f>
        <v>18</v>
      </c>
      <c r="BV19" s="7">
        <f>SUM(C19+E19+G19+I19+K19+M19+O19+Q19+S19+U19+W19+Y19+AA19+AC19+AE19+AG19+AI19+AK19+AM19+AO19+AQ19+AS19+AU19+AW19+AY19+BA19+BC19+BE19+BG19+BI19+BK19+BM19+BO19+BQ19+BS19)</f>
        <v>1469</v>
      </c>
      <c r="BW19" s="13" t="str">
        <f>IF(BU19=$BU$39,BV19," ")</f>
        <v xml:space="preserve"> </v>
      </c>
      <c r="BX19" s="12" t="s">
        <v>5</v>
      </c>
      <c r="BY19" s="18" t="s">
        <v>17</v>
      </c>
      <c r="BZ19" s="7">
        <f>BU19</f>
        <v>18</v>
      </c>
      <c r="CA19" s="7">
        <f>BV19</f>
        <v>1469</v>
      </c>
      <c r="CB19" s="13" t="str">
        <f>BW19</f>
        <v xml:space="preserve"> </v>
      </c>
    </row>
    <row r="20" spans="1:80" ht="15.95" customHeight="1" x14ac:dyDescent="0.2">
      <c r="A20" s="23" t="s">
        <v>46</v>
      </c>
      <c r="B20" s="24" t="s">
        <v>47</v>
      </c>
      <c r="C20" s="7">
        <v>58</v>
      </c>
      <c r="D20" s="7">
        <v>1</v>
      </c>
      <c r="E20" s="7">
        <v>64</v>
      </c>
      <c r="F20" s="7">
        <v>1</v>
      </c>
      <c r="G20" s="7">
        <v>58</v>
      </c>
      <c r="H20" s="7">
        <v>1</v>
      </c>
      <c r="I20" s="7">
        <v>55</v>
      </c>
      <c r="J20" s="7">
        <v>1</v>
      </c>
      <c r="K20" s="7">
        <v>0</v>
      </c>
      <c r="L20" s="7">
        <v>0</v>
      </c>
      <c r="M20" s="7">
        <v>75</v>
      </c>
      <c r="N20" s="7">
        <v>1</v>
      </c>
      <c r="O20" s="7">
        <v>71</v>
      </c>
      <c r="P20" s="7">
        <v>1</v>
      </c>
      <c r="Q20" s="7">
        <v>0</v>
      </c>
      <c r="R20" s="7">
        <v>0</v>
      </c>
      <c r="S20" s="7">
        <v>82</v>
      </c>
      <c r="T20" s="7">
        <v>1</v>
      </c>
      <c r="U20" s="7">
        <v>77</v>
      </c>
      <c r="V20" s="7">
        <v>1</v>
      </c>
      <c r="W20" s="7">
        <v>95</v>
      </c>
      <c r="X20" s="7">
        <v>1</v>
      </c>
      <c r="Y20" s="7">
        <v>73</v>
      </c>
      <c r="Z20" s="7">
        <v>1</v>
      </c>
      <c r="AA20" s="7">
        <v>79</v>
      </c>
      <c r="AB20" s="7">
        <v>1</v>
      </c>
      <c r="AC20" s="7">
        <v>0</v>
      </c>
      <c r="AD20" s="7">
        <v>0</v>
      </c>
      <c r="AE20" s="7">
        <v>0</v>
      </c>
      <c r="AF20" s="7">
        <v>0</v>
      </c>
      <c r="AG20" s="7">
        <v>71</v>
      </c>
      <c r="AH20" s="7">
        <v>1</v>
      </c>
      <c r="AI20" s="7">
        <v>67</v>
      </c>
      <c r="AJ20" s="7">
        <v>1</v>
      </c>
      <c r="AK20" s="7">
        <v>0</v>
      </c>
      <c r="AL20" s="7">
        <v>0</v>
      </c>
      <c r="AM20" s="7">
        <v>75</v>
      </c>
      <c r="AN20" s="7">
        <v>1</v>
      </c>
      <c r="AO20" s="7">
        <v>71</v>
      </c>
      <c r="AP20" s="7">
        <v>1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74</v>
      </c>
      <c r="AX20" s="7">
        <v>1</v>
      </c>
      <c r="AY20" s="7">
        <v>76</v>
      </c>
      <c r="AZ20" s="7">
        <v>1</v>
      </c>
      <c r="BA20" s="7">
        <v>0</v>
      </c>
      <c r="BB20" s="7">
        <v>0</v>
      </c>
      <c r="BC20" s="7">
        <v>94</v>
      </c>
      <c r="BD20" s="7">
        <v>1</v>
      </c>
      <c r="BE20" s="7">
        <v>0</v>
      </c>
      <c r="BF20" s="7">
        <v>0</v>
      </c>
      <c r="BG20" s="7">
        <v>0</v>
      </c>
      <c r="BH20" s="7"/>
      <c r="BI20" s="7">
        <v>0</v>
      </c>
      <c r="BJ20" s="7"/>
      <c r="BK20" s="7">
        <v>0</v>
      </c>
      <c r="BL20" s="7"/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f>IF(BS20&gt;0,1,0)</f>
        <v>0</v>
      </c>
      <c r="BU20" s="7">
        <f>SUM(D20+F20+H20+J20+L20+N20+P20+R20+T20+V20+X20+Z20+AB20+AD20+AF20+AH20+AJ20+AL20+AN20+AP20+AR20+AT20+AV20+AX20+AZ20+BB20+BD20+BF20+BH20+BJ20+BL20+BN20+BP20+BR20+BT20)</f>
        <v>18</v>
      </c>
      <c r="BV20" s="7">
        <f>SUM(C20+E20+G20+I20+K20+M20+O20+Q20+S20+U20+W20+Y20+AA20+AC20+AE20+AG20+AI20+AK20+AM20+AO20+AQ20+AS20+AU20+AW20+AY20+BA20+BC20+BE20+BG20+BI20+BK20+BM20+BO20+BQ20+BS20)</f>
        <v>1315</v>
      </c>
      <c r="BW20" s="13" t="str">
        <f>IF(BU20=$BU$39,BV20," ")</f>
        <v xml:space="preserve"> </v>
      </c>
      <c r="BX20" s="12" t="s">
        <v>46</v>
      </c>
      <c r="BY20" s="18" t="s">
        <v>47</v>
      </c>
      <c r="BZ20" s="7">
        <f>BU20</f>
        <v>18</v>
      </c>
      <c r="CA20" s="7">
        <f>BV20</f>
        <v>1315</v>
      </c>
      <c r="CB20" s="13"/>
    </row>
    <row r="21" spans="1:80" ht="15.95" customHeight="1" x14ac:dyDescent="0.2">
      <c r="A21" s="20" t="s">
        <v>10</v>
      </c>
      <c r="B21" s="21" t="s">
        <v>15</v>
      </c>
      <c r="C21" s="7">
        <v>0</v>
      </c>
      <c r="D21" s="7">
        <v>0</v>
      </c>
      <c r="E21" s="7">
        <v>64</v>
      </c>
      <c r="F21" s="7">
        <v>1</v>
      </c>
      <c r="G21" s="7">
        <v>58</v>
      </c>
      <c r="H21" s="7">
        <v>1</v>
      </c>
      <c r="I21" s="7">
        <v>55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71</v>
      </c>
      <c r="P21" s="7">
        <v>1</v>
      </c>
      <c r="Q21" s="7">
        <v>78</v>
      </c>
      <c r="R21" s="7">
        <v>1</v>
      </c>
      <c r="S21" s="7">
        <v>82</v>
      </c>
      <c r="T21" s="7">
        <v>1</v>
      </c>
      <c r="U21" s="7">
        <v>77</v>
      </c>
      <c r="V21" s="7">
        <v>1</v>
      </c>
      <c r="W21" s="7">
        <v>95</v>
      </c>
      <c r="X21" s="7">
        <v>1</v>
      </c>
      <c r="Y21" s="7">
        <v>73</v>
      </c>
      <c r="Z21" s="7">
        <v>1</v>
      </c>
      <c r="AA21" s="7">
        <v>79</v>
      </c>
      <c r="AB21" s="7">
        <v>1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74</v>
      </c>
      <c r="AT21" s="7">
        <v>1</v>
      </c>
      <c r="AU21" s="7">
        <v>72</v>
      </c>
      <c r="AV21" s="7">
        <v>1</v>
      </c>
      <c r="AW21" s="7">
        <v>0</v>
      </c>
      <c r="AX21" s="7">
        <v>0</v>
      </c>
      <c r="AY21" s="7">
        <v>76</v>
      </c>
      <c r="AZ21" s="7">
        <v>1</v>
      </c>
      <c r="BA21" s="7">
        <v>76</v>
      </c>
      <c r="BB21" s="7">
        <v>1</v>
      </c>
      <c r="BC21" s="7">
        <v>50</v>
      </c>
      <c r="BD21" s="7">
        <v>1</v>
      </c>
      <c r="BE21" s="7">
        <v>303</v>
      </c>
      <c r="BF21" s="7">
        <v>1</v>
      </c>
      <c r="BG21" s="7">
        <v>0</v>
      </c>
      <c r="BH21" s="7"/>
      <c r="BI21" s="7">
        <v>0</v>
      </c>
      <c r="BJ21" s="7"/>
      <c r="BK21" s="7">
        <v>0</v>
      </c>
      <c r="BL21" s="7"/>
      <c r="BM21" s="7">
        <v>0</v>
      </c>
      <c r="BN21" s="7">
        <v>0</v>
      </c>
      <c r="BO21" s="7">
        <v>0</v>
      </c>
      <c r="BP21" s="7">
        <v>0</v>
      </c>
      <c r="BQ21" s="7">
        <v>58</v>
      </c>
      <c r="BR21" s="7">
        <v>1</v>
      </c>
      <c r="BS21" s="7">
        <v>0</v>
      </c>
      <c r="BT21" s="7">
        <f>IF(BS21&gt;0,1,0)</f>
        <v>0</v>
      </c>
      <c r="BU21" s="7">
        <f>SUM(D21+F21+H21+J21+L21+N21+P21+R21+T21+V21+X21+Z21+AB21+AD21+AF21+AH21+AJ21+AL21+AN21+AP21+AR21+AT21+AV21+AX21+AZ21+BB21+BD21+BF21+BH21+BJ21+BL21+BN21+BP21+BR21+BT21)</f>
        <v>17</v>
      </c>
      <c r="BV21" s="7">
        <f>SUM(C21+E21+G21+I21+K21+M21+O21+Q21+S21+U21+W21+Y21+AA21+AC21+AE21+AG21+AI21+AK21+AM21+AO21+AQ21+AS21+AU21+AW21+AY21+BA21+BC21+BE21+BG21+BI21+BK21+BM21+BO21+BQ21+BS21)</f>
        <v>1441</v>
      </c>
      <c r="BW21" s="13" t="str">
        <f>IF(BU21=$BU$39,BV21," ")</f>
        <v xml:space="preserve"> </v>
      </c>
      <c r="BX21" s="12" t="s">
        <v>10</v>
      </c>
      <c r="BY21" s="18" t="s">
        <v>15</v>
      </c>
      <c r="BZ21" s="7">
        <f>BU21</f>
        <v>17</v>
      </c>
      <c r="CA21" s="7">
        <f>BV21</f>
        <v>1441</v>
      </c>
      <c r="CB21" s="13" t="str">
        <f>BW21</f>
        <v xml:space="preserve"> </v>
      </c>
    </row>
    <row r="22" spans="1:80" ht="15.95" customHeight="1" x14ac:dyDescent="0.2">
      <c r="A22" s="20" t="s">
        <v>32</v>
      </c>
      <c r="B22" s="21" t="s">
        <v>33</v>
      </c>
      <c r="C22" s="7">
        <v>0</v>
      </c>
      <c r="D22" s="7">
        <v>0</v>
      </c>
      <c r="E22" s="7">
        <v>64</v>
      </c>
      <c r="F22" s="7">
        <v>1</v>
      </c>
      <c r="G22" s="7">
        <v>58</v>
      </c>
      <c r="H22" s="7">
        <v>1</v>
      </c>
      <c r="I22" s="7">
        <v>0</v>
      </c>
      <c r="J22" s="7">
        <v>0</v>
      </c>
      <c r="K22" s="7">
        <v>64</v>
      </c>
      <c r="L22" s="7">
        <v>1</v>
      </c>
      <c r="M22" s="7">
        <v>75</v>
      </c>
      <c r="N22" s="7">
        <v>1</v>
      </c>
      <c r="O22" s="7">
        <v>71</v>
      </c>
      <c r="P22" s="7">
        <v>1</v>
      </c>
      <c r="Q22" s="7">
        <v>78</v>
      </c>
      <c r="R22" s="7">
        <v>1</v>
      </c>
      <c r="S22" s="7">
        <v>82</v>
      </c>
      <c r="T22" s="7">
        <v>1</v>
      </c>
      <c r="U22" s="7">
        <v>77</v>
      </c>
      <c r="V22" s="7">
        <v>1</v>
      </c>
      <c r="W22" s="7">
        <v>95</v>
      </c>
      <c r="X22" s="7">
        <v>1</v>
      </c>
      <c r="Y22" s="7">
        <v>73</v>
      </c>
      <c r="Z22" s="7">
        <v>1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71</v>
      </c>
      <c r="AH22" s="7">
        <v>1</v>
      </c>
      <c r="AI22" s="7">
        <v>67</v>
      </c>
      <c r="AJ22" s="7">
        <v>1</v>
      </c>
      <c r="AK22" s="7">
        <v>72</v>
      </c>
      <c r="AL22" s="7">
        <v>1</v>
      </c>
      <c r="AM22" s="7">
        <v>0</v>
      </c>
      <c r="AN22" s="7">
        <v>0</v>
      </c>
      <c r="AO22" s="7">
        <v>71</v>
      </c>
      <c r="AP22" s="7">
        <v>1</v>
      </c>
      <c r="AQ22" s="7">
        <v>68</v>
      </c>
      <c r="AR22" s="7">
        <v>1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76</v>
      </c>
      <c r="BB22" s="7">
        <v>1</v>
      </c>
      <c r="BC22" s="7">
        <v>94</v>
      </c>
      <c r="BD22" s="7">
        <v>1</v>
      </c>
      <c r="BE22" s="7">
        <v>0</v>
      </c>
      <c r="BF22" s="7">
        <v>0</v>
      </c>
      <c r="BG22" s="7">
        <v>0</v>
      </c>
      <c r="BH22" s="7"/>
      <c r="BI22" s="7">
        <v>0</v>
      </c>
      <c r="BJ22" s="7"/>
      <c r="BK22" s="7">
        <v>0</v>
      </c>
      <c r="BL22" s="7"/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f>IF(BS22&gt;0,1,0)</f>
        <v>0</v>
      </c>
      <c r="BU22" s="7">
        <f>SUM(D22+F22+H22+J22+L22+N22+P22+R22+T22+V22+X22+Z22+AB22+AD22+AF22+AH22+AJ22+AL22+AN22+AP22+AR22+AT22+AV22+AX22+AZ22+BB22+BD22+BF22+BH22+BJ22+BL22+BN22+BP22+BR22+BT22)</f>
        <v>17</v>
      </c>
      <c r="BV22" s="7">
        <f>SUM(C22+E22+G22+I22+K22+M22+O22+Q22+S22+U22+W22+Y22+AA22+AC22+AE22+AG22+AI22+AK22+AM22+AO22+AQ22+AS22+AU22+AW22+AY22+BA22+BC22+BE22+BG22+BI22+BK22+BM22+BO22+BQ22+BS22)</f>
        <v>1256</v>
      </c>
      <c r="BW22" s="13" t="str">
        <f>IF(BU22=$BU$39,BV22," ")</f>
        <v xml:space="preserve"> </v>
      </c>
      <c r="BX22" s="12" t="s">
        <v>32</v>
      </c>
      <c r="BY22" s="18" t="s">
        <v>33</v>
      </c>
      <c r="BZ22" s="7">
        <f>BU22</f>
        <v>17</v>
      </c>
      <c r="CA22" s="7">
        <f>BV22</f>
        <v>1256</v>
      </c>
      <c r="CB22" s="13" t="str">
        <f>BW22</f>
        <v xml:space="preserve"> </v>
      </c>
    </row>
    <row r="23" spans="1:80" ht="15.95" customHeight="1" x14ac:dyDescent="0.2">
      <c r="A23" s="20" t="s">
        <v>5</v>
      </c>
      <c r="B23" s="21" t="s">
        <v>18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71</v>
      </c>
      <c r="P23" s="7">
        <v>1</v>
      </c>
      <c r="Q23" s="7">
        <v>78</v>
      </c>
      <c r="R23" s="7">
        <v>1</v>
      </c>
      <c r="S23" s="7">
        <v>0</v>
      </c>
      <c r="T23" s="7">
        <v>0</v>
      </c>
      <c r="U23" s="7">
        <v>77</v>
      </c>
      <c r="V23" s="7">
        <v>1</v>
      </c>
      <c r="W23" s="7">
        <v>0</v>
      </c>
      <c r="X23" s="7">
        <v>0</v>
      </c>
      <c r="Y23" s="7">
        <v>73</v>
      </c>
      <c r="Z23" s="7">
        <v>1</v>
      </c>
      <c r="AA23" s="7">
        <v>79</v>
      </c>
      <c r="AB23" s="7">
        <v>1</v>
      </c>
      <c r="AC23" s="7">
        <v>0</v>
      </c>
      <c r="AD23" s="7">
        <v>0</v>
      </c>
      <c r="AE23" s="7">
        <v>70</v>
      </c>
      <c r="AF23" s="7">
        <v>1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71</v>
      </c>
      <c r="AP23" s="7">
        <v>1</v>
      </c>
      <c r="AQ23" s="7">
        <v>68</v>
      </c>
      <c r="AR23" s="7">
        <v>1</v>
      </c>
      <c r="AS23" s="7">
        <v>74</v>
      </c>
      <c r="AT23" s="7">
        <v>1</v>
      </c>
      <c r="AU23" s="7">
        <v>72</v>
      </c>
      <c r="AV23" s="7">
        <v>1</v>
      </c>
      <c r="AW23" s="7">
        <v>74</v>
      </c>
      <c r="AX23" s="7">
        <v>1</v>
      </c>
      <c r="AY23" s="7">
        <v>76</v>
      </c>
      <c r="AZ23" s="7">
        <v>1</v>
      </c>
      <c r="BA23" s="7">
        <v>76</v>
      </c>
      <c r="BB23" s="7">
        <v>1</v>
      </c>
      <c r="BC23" s="7">
        <v>0</v>
      </c>
      <c r="BD23" s="7">
        <v>0</v>
      </c>
      <c r="BE23" s="7">
        <v>303</v>
      </c>
      <c r="BF23" s="7">
        <v>1</v>
      </c>
      <c r="BG23" s="7">
        <v>0</v>
      </c>
      <c r="BH23" s="7"/>
      <c r="BI23" s="7">
        <v>0</v>
      </c>
      <c r="BJ23" s="7"/>
      <c r="BK23" s="7">
        <v>0</v>
      </c>
      <c r="BL23" s="7"/>
      <c r="BM23" s="7">
        <v>0</v>
      </c>
      <c r="BN23" s="7">
        <v>0</v>
      </c>
      <c r="BO23" s="7">
        <v>0</v>
      </c>
      <c r="BP23" s="7">
        <v>0</v>
      </c>
      <c r="BQ23" s="7">
        <v>58</v>
      </c>
      <c r="BR23" s="7">
        <v>1</v>
      </c>
      <c r="BS23" s="7">
        <v>59</v>
      </c>
      <c r="BT23" s="7">
        <f>IF(BS23&gt;0,1,0)</f>
        <v>1</v>
      </c>
      <c r="BU23" s="7">
        <f>SUM(D23+F23+H23+J23+L23+N23+P23+R23+T23+V23+X23+Z23+AB23+AD23+AF23+AH23+AJ23+AL23+AN23+AP23+AR23+AT23+AV23+AX23+AZ23+BB23+BD23+BF23+BH23+BJ23+BL23+BN23+BP23+BR23+BT23)</f>
        <v>16</v>
      </c>
      <c r="BV23" s="7">
        <f>SUM(C23+E23+G23+I23+K23+M23+O23+Q23+S23+U23+W23+Y23+AA23+AC23+AE23+AG23+AI23+AK23+AM23+AO23+AQ23+AS23+AU23+AW23+AY23+BA23+BC23+BE23+BG23+BI23+BK23+BM23+BO23+BQ23+BS23)</f>
        <v>1379</v>
      </c>
      <c r="BW23" s="13" t="str">
        <f>IF(BU23=$BU$39,BV23," ")</f>
        <v xml:space="preserve"> </v>
      </c>
      <c r="BX23" s="12" t="s">
        <v>5</v>
      </c>
      <c r="BY23" s="18" t="s">
        <v>18</v>
      </c>
      <c r="BZ23" s="7">
        <f>BU23</f>
        <v>16</v>
      </c>
      <c r="CA23" s="7">
        <f>BV23</f>
        <v>1379</v>
      </c>
      <c r="CB23" s="13" t="str">
        <f>BW23</f>
        <v xml:space="preserve"> </v>
      </c>
    </row>
    <row r="24" spans="1:80" ht="15.95" customHeight="1" x14ac:dyDescent="0.2">
      <c r="A24" s="20" t="s">
        <v>54</v>
      </c>
      <c r="B24" s="22" t="s">
        <v>41</v>
      </c>
      <c r="C24" s="7">
        <v>58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64</v>
      </c>
      <c r="L24" s="7">
        <v>1</v>
      </c>
      <c r="M24" s="7">
        <v>0</v>
      </c>
      <c r="N24" s="7">
        <v>0</v>
      </c>
      <c r="O24" s="7">
        <v>71</v>
      </c>
      <c r="P24" s="7">
        <v>1</v>
      </c>
      <c r="Q24" s="7">
        <v>0</v>
      </c>
      <c r="R24" s="7">
        <v>0</v>
      </c>
      <c r="S24" s="7">
        <v>82</v>
      </c>
      <c r="T24" s="7">
        <v>1</v>
      </c>
      <c r="U24" s="7">
        <v>77</v>
      </c>
      <c r="V24" s="7">
        <v>1</v>
      </c>
      <c r="W24" s="7">
        <v>0</v>
      </c>
      <c r="X24" s="7">
        <v>0</v>
      </c>
      <c r="Y24" s="7">
        <v>73</v>
      </c>
      <c r="Z24" s="7">
        <v>1</v>
      </c>
      <c r="AA24" s="7">
        <v>0</v>
      </c>
      <c r="AB24" s="7">
        <v>0</v>
      </c>
      <c r="AC24" s="7">
        <v>0</v>
      </c>
      <c r="AD24" s="7">
        <v>0</v>
      </c>
      <c r="AE24" s="7">
        <v>70</v>
      </c>
      <c r="AF24" s="7">
        <v>1</v>
      </c>
      <c r="AG24" s="7">
        <v>0</v>
      </c>
      <c r="AH24" s="7">
        <v>0</v>
      </c>
      <c r="AI24" s="7">
        <v>67</v>
      </c>
      <c r="AJ24" s="7">
        <v>1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68</v>
      </c>
      <c r="AR24" s="7">
        <v>1</v>
      </c>
      <c r="AS24" s="7">
        <v>74</v>
      </c>
      <c r="AT24" s="7">
        <v>1</v>
      </c>
      <c r="AU24" s="7">
        <v>72</v>
      </c>
      <c r="AV24" s="7">
        <v>1</v>
      </c>
      <c r="AW24" s="7">
        <v>74</v>
      </c>
      <c r="AX24" s="7">
        <v>1</v>
      </c>
      <c r="AY24" s="7">
        <v>0</v>
      </c>
      <c r="AZ24" s="7">
        <v>0</v>
      </c>
      <c r="BA24" s="7">
        <v>76</v>
      </c>
      <c r="BB24" s="7">
        <v>1</v>
      </c>
      <c r="BC24" s="7">
        <v>0</v>
      </c>
      <c r="BD24" s="7">
        <v>0</v>
      </c>
      <c r="BE24" s="7">
        <v>303</v>
      </c>
      <c r="BF24" s="7">
        <v>1</v>
      </c>
      <c r="BG24" s="7">
        <v>0</v>
      </c>
      <c r="BH24" s="7"/>
      <c r="BI24" s="7">
        <v>0</v>
      </c>
      <c r="BJ24" s="7"/>
      <c r="BK24" s="7">
        <v>0</v>
      </c>
      <c r="BL24" s="7"/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59</v>
      </c>
      <c r="BT24" s="7">
        <f>IF(BS24&gt;0,1,0)</f>
        <v>1</v>
      </c>
      <c r="BU24" s="7">
        <f>SUM(D24+F24+H24+J24+L24+N24+P24+R24+T24+V24+X24+Z24+AB24+AD24+AF24+AH24+AJ24+AL24+AN24+AP24+AR24+AT24+AV24+AX24+AZ24+BB24+BD24+BF24+BH24+BJ24+BL24+BN24+BP24+BR24+BT24)</f>
        <v>15</v>
      </c>
      <c r="BV24" s="7">
        <f>SUM(C24+E24+G24+I24+K24+M24+O24+Q24+S24+U24+W24+Y24+AA24+AC24+AE24+AG24+AI24+AK24+AM24+AO24+AQ24+AS24+AU24+AW24+AY24+BA24+BC24+BE24+BG24+BI24+BK24+BM24+BO24+BQ24+BS24)</f>
        <v>1288</v>
      </c>
      <c r="BW24" s="13" t="str">
        <f>IF(BU24=$BU$39,BV24," ")</f>
        <v xml:space="preserve"> </v>
      </c>
      <c r="BX24" s="12" t="s">
        <v>54</v>
      </c>
      <c r="BY24" s="8" t="s">
        <v>41</v>
      </c>
      <c r="BZ24" s="7">
        <f>BU24</f>
        <v>15</v>
      </c>
      <c r="CA24" s="7">
        <f>BV24</f>
        <v>1288</v>
      </c>
      <c r="CB24" s="13" t="str">
        <f>BW24</f>
        <v xml:space="preserve"> </v>
      </c>
    </row>
    <row r="25" spans="1:80" ht="15.95" customHeight="1" x14ac:dyDescent="0.2">
      <c r="A25" s="20" t="s">
        <v>44</v>
      </c>
      <c r="B25" s="21" t="s">
        <v>45</v>
      </c>
      <c r="C25" s="7">
        <v>58</v>
      </c>
      <c r="D25" s="7">
        <v>1</v>
      </c>
      <c r="E25" s="7">
        <v>64</v>
      </c>
      <c r="F25" s="7">
        <v>1</v>
      </c>
      <c r="G25" s="7">
        <v>58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73</v>
      </c>
      <c r="Z25" s="7">
        <v>1</v>
      </c>
      <c r="AA25" s="7">
        <v>0</v>
      </c>
      <c r="AB25" s="7">
        <v>0</v>
      </c>
      <c r="AC25" s="7">
        <v>0</v>
      </c>
      <c r="AD25" s="7">
        <v>0</v>
      </c>
      <c r="AE25" s="7">
        <v>70</v>
      </c>
      <c r="AF25" s="7">
        <v>1</v>
      </c>
      <c r="AG25" s="7">
        <v>0</v>
      </c>
      <c r="AH25" s="7">
        <v>0</v>
      </c>
      <c r="AI25" s="7">
        <v>0</v>
      </c>
      <c r="AJ25" s="7">
        <v>0</v>
      </c>
      <c r="AK25" s="7">
        <v>72</v>
      </c>
      <c r="AL25" s="7">
        <v>1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74</v>
      </c>
      <c r="AT25" s="7">
        <v>1</v>
      </c>
      <c r="AU25" s="7">
        <v>72</v>
      </c>
      <c r="AV25" s="7">
        <v>1</v>
      </c>
      <c r="AW25" s="7">
        <v>74</v>
      </c>
      <c r="AX25" s="7">
        <v>1</v>
      </c>
      <c r="AY25" s="7">
        <v>0</v>
      </c>
      <c r="AZ25" s="7">
        <v>0</v>
      </c>
      <c r="BA25" s="7">
        <v>76</v>
      </c>
      <c r="BB25" s="7">
        <v>1</v>
      </c>
      <c r="BC25" s="7">
        <v>94</v>
      </c>
      <c r="BD25" s="7">
        <v>1</v>
      </c>
      <c r="BE25" s="7">
        <v>303</v>
      </c>
      <c r="BF25" s="7">
        <v>1</v>
      </c>
      <c r="BG25" s="7">
        <v>0</v>
      </c>
      <c r="BH25" s="7"/>
      <c r="BI25" s="7">
        <v>0</v>
      </c>
      <c r="BJ25" s="7"/>
      <c r="BK25" s="7">
        <v>0</v>
      </c>
      <c r="BL25" s="7"/>
      <c r="BM25" s="7">
        <v>63</v>
      </c>
      <c r="BN25" s="7">
        <v>1</v>
      </c>
      <c r="BO25" s="7">
        <v>0</v>
      </c>
      <c r="BP25" s="7">
        <v>0</v>
      </c>
      <c r="BQ25" s="7">
        <v>58</v>
      </c>
      <c r="BR25" s="7">
        <v>1</v>
      </c>
      <c r="BS25" s="7">
        <v>59</v>
      </c>
      <c r="BT25" s="7">
        <f>IF(BS25&gt;0,1,0)</f>
        <v>1</v>
      </c>
      <c r="BU25" s="7">
        <f>SUM(D25+F25+H25+J25+L25+N25+P25+R25+T25+V25+X25+Z25+AB25+AD25+AF25+AH25+AJ25+AL25+AN25+AP25+AR25+AT25+AV25+AX25+AZ25+BB25+BD25+BF25+BH25+BJ25+BL25+BN25+BP25+BR25+BT25)</f>
        <v>15</v>
      </c>
      <c r="BV25" s="7">
        <f>SUM(C25+E25+G25+I25+K25+M25+O25+Q25+S25+U25+W25+Y25+AA25+AC25+AE25+AG25+AI25+AK25+AM25+AO25+AQ25+AS25+AU25+AW25+AY25+BA25+BC25+BE25+BG25+BI25+BK25+BM25+BO25+BQ25+BS25)</f>
        <v>1268</v>
      </c>
      <c r="BW25" s="13" t="str">
        <f>IF(BU25=$BU$39,BV25," ")</f>
        <v xml:space="preserve"> </v>
      </c>
      <c r="BX25" s="12" t="s">
        <v>44</v>
      </c>
      <c r="BY25" s="18" t="s">
        <v>45</v>
      </c>
      <c r="BZ25" s="7">
        <f>BU25</f>
        <v>15</v>
      </c>
      <c r="CA25" s="7">
        <f>BV25</f>
        <v>1268</v>
      </c>
      <c r="CB25" s="13" t="str">
        <f>BW25</f>
        <v xml:space="preserve"> </v>
      </c>
    </row>
    <row r="26" spans="1:80" ht="15.95" customHeight="1" x14ac:dyDescent="0.2">
      <c r="A26" s="20" t="s">
        <v>55</v>
      </c>
      <c r="B26" s="22" t="s">
        <v>43</v>
      </c>
      <c r="C26" s="7">
        <v>58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71</v>
      </c>
      <c r="P26" s="7">
        <v>1</v>
      </c>
      <c r="Q26" s="7">
        <v>78</v>
      </c>
      <c r="R26" s="7">
        <v>1</v>
      </c>
      <c r="S26" s="7">
        <v>0</v>
      </c>
      <c r="T26" s="7">
        <v>0</v>
      </c>
      <c r="U26" s="7">
        <v>77</v>
      </c>
      <c r="V26" s="7">
        <v>1</v>
      </c>
      <c r="W26" s="7">
        <v>95</v>
      </c>
      <c r="X26" s="7">
        <v>1</v>
      </c>
      <c r="Y26" s="7">
        <v>73</v>
      </c>
      <c r="Z26" s="7">
        <v>1</v>
      </c>
      <c r="AA26" s="7">
        <v>79</v>
      </c>
      <c r="AB26" s="7">
        <v>1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67</v>
      </c>
      <c r="AJ26" s="7">
        <v>1</v>
      </c>
      <c r="AK26" s="7">
        <v>0</v>
      </c>
      <c r="AL26" s="7">
        <v>0</v>
      </c>
      <c r="AM26" s="7">
        <v>75</v>
      </c>
      <c r="AN26" s="7">
        <v>1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76</v>
      </c>
      <c r="AZ26" s="7">
        <v>1</v>
      </c>
      <c r="BA26" s="7">
        <v>0</v>
      </c>
      <c r="BB26" s="7">
        <v>0</v>
      </c>
      <c r="BC26" s="7">
        <v>94</v>
      </c>
      <c r="BD26" s="7">
        <v>1</v>
      </c>
      <c r="BE26" s="7">
        <v>64</v>
      </c>
      <c r="BF26" s="7">
        <v>1</v>
      </c>
      <c r="BG26" s="7">
        <v>0</v>
      </c>
      <c r="BH26" s="7"/>
      <c r="BI26" s="7">
        <v>0</v>
      </c>
      <c r="BJ26" s="7"/>
      <c r="BK26" s="7">
        <v>0</v>
      </c>
      <c r="BL26" s="7"/>
      <c r="BM26" s="7">
        <v>63</v>
      </c>
      <c r="BN26" s="7">
        <v>1</v>
      </c>
      <c r="BO26" s="7">
        <v>60</v>
      </c>
      <c r="BP26" s="7">
        <v>1</v>
      </c>
      <c r="BQ26" s="7">
        <v>58</v>
      </c>
      <c r="BR26" s="7">
        <v>1</v>
      </c>
      <c r="BS26" s="7">
        <v>0</v>
      </c>
      <c r="BT26" s="7">
        <f>IF(BS26&gt;0,1,0)</f>
        <v>0</v>
      </c>
      <c r="BU26" s="7">
        <f>SUM(D26+F26+H26+J26+L26+N26+P26+R26+T26+V26+X26+Z26+AB26+AD26+AF26+AH26+AJ26+AL26+AN26+AP26+AR26+AT26+AV26+AX26+AZ26+BB26+BD26+BF26+BH26+BJ26+BL26+BN26+BP26+BR26+BT26)</f>
        <v>15</v>
      </c>
      <c r="BV26" s="7">
        <f>SUM(C26+E26+G26+I26+K26+M26+O26+Q26+S26+U26+W26+Y26+AA26+AC26+AE26+AG26+AI26+AK26+AM26+AO26+AQ26+AS26+AU26+AW26+AY26+BA26+BC26+BE26+BG26+BI26+BK26+BM26+BO26+BQ26+BS26)</f>
        <v>1088</v>
      </c>
      <c r="BW26" s="13" t="str">
        <f>IF(BU26=$BU$39,BV26," ")</f>
        <v xml:space="preserve"> </v>
      </c>
      <c r="BX26" s="12" t="s">
        <v>55</v>
      </c>
      <c r="BY26" s="8" t="s">
        <v>43</v>
      </c>
      <c r="BZ26" s="7">
        <f>BU26</f>
        <v>15</v>
      </c>
      <c r="CA26" s="7">
        <f>BV26</f>
        <v>1088</v>
      </c>
      <c r="CB26" s="13" t="str">
        <f>BW26</f>
        <v xml:space="preserve"> </v>
      </c>
    </row>
    <row r="27" spans="1:80" ht="15.95" customHeight="1" x14ac:dyDescent="0.2">
      <c r="A27" s="20" t="s">
        <v>11</v>
      </c>
      <c r="B27" s="21" t="s">
        <v>19</v>
      </c>
      <c r="C27" s="7">
        <v>58</v>
      </c>
      <c r="D27" s="7">
        <v>1</v>
      </c>
      <c r="E27" s="7">
        <v>0</v>
      </c>
      <c r="F27" s="7">
        <v>0</v>
      </c>
      <c r="G27" s="7">
        <v>58</v>
      </c>
      <c r="H27" s="7">
        <v>1</v>
      </c>
      <c r="I27" s="7">
        <v>55</v>
      </c>
      <c r="J27" s="7">
        <v>1</v>
      </c>
      <c r="K27" s="7">
        <v>64</v>
      </c>
      <c r="L27" s="7">
        <v>1</v>
      </c>
      <c r="M27" s="7">
        <v>75</v>
      </c>
      <c r="N27" s="7">
        <v>1</v>
      </c>
      <c r="O27" s="7">
        <v>0</v>
      </c>
      <c r="P27" s="7">
        <v>0</v>
      </c>
      <c r="Q27" s="7">
        <v>78</v>
      </c>
      <c r="R27" s="7">
        <v>1</v>
      </c>
      <c r="S27" s="7">
        <v>82</v>
      </c>
      <c r="T27" s="7">
        <v>1</v>
      </c>
      <c r="U27" s="7">
        <v>0</v>
      </c>
      <c r="V27" s="7">
        <v>0</v>
      </c>
      <c r="W27" s="7">
        <v>95</v>
      </c>
      <c r="X27" s="7">
        <v>1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19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76</v>
      </c>
      <c r="AZ27" s="7">
        <v>1</v>
      </c>
      <c r="BA27" s="7">
        <v>76</v>
      </c>
      <c r="BB27" s="7">
        <v>1</v>
      </c>
      <c r="BC27" s="7">
        <v>94</v>
      </c>
      <c r="BD27" s="7">
        <v>1</v>
      </c>
      <c r="BE27" s="7">
        <v>64</v>
      </c>
      <c r="BF27" s="7">
        <v>1</v>
      </c>
      <c r="BG27" s="7">
        <v>0</v>
      </c>
      <c r="BH27" s="7"/>
      <c r="BI27" s="7">
        <v>0</v>
      </c>
      <c r="BJ27" s="7"/>
      <c r="BK27" s="7">
        <v>0</v>
      </c>
      <c r="BL27" s="7"/>
      <c r="BM27" s="7">
        <v>63</v>
      </c>
      <c r="BN27" s="7">
        <v>1</v>
      </c>
      <c r="BO27" s="7">
        <v>60</v>
      </c>
      <c r="BP27" s="7">
        <v>1</v>
      </c>
      <c r="BQ27" s="7">
        <v>58</v>
      </c>
      <c r="BR27" s="7">
        <v>1</v>
      </c>
      <c r="BS27" s="7">
        <v>0</v>
      </c>
      <c r="BT27" s="7">
        <f>IF(BS27&gt;0,1,0)</f>
        <v>0</v>
      </c>
      <c r="BU27" s="7">
        <f>SUM(D27+F27+H27+J27+L27+N27+P27+R27+T27+V27+X27+Z27+AB27+AD27+AF27+AH27+AJ27+AL28+AN27+AP27+AR27+AT27+AV27+AX27+AZ27+BB27+BD27+BF27+BH27+BJ27+BL27+BN27+BP27+BR27+BT27)</f>
        <v>15</v>
      </c>
      <c r="BV27" s="7">
        <f>SUM(C27+E27+G27+I27+K27+M27+O27+Q27+S27+U27+W27+Y27+AA27+AC27+AE27+AG27+AI27+AK27+AM27+AO27+AQ27+AS27+AU27+AW27+AY27+BA27+BC27+BE27+BG27+BI27+BK27+BM27+BO27+BQ27+BS27)</f>
        <v>1056</v>
      </c>
      <c r="BW27" s="13" t="str">
        <f>IF(BU27=$BU$39,BV27," ")</f>
        <v xml:space="preserve"> </v>
      </c>
      <c r="BX27" s="12" t="s">
        <v>11</v>
      </c>
      <c r="BY27" s="18" t="s">
        <v>19</v>
      </c>
      <c r="BZ27" s="7">
        <f>BU27</f>
        <v>15</v>
      </c>
      <c r="CA27" s="7">
        <f>BV27</f>
        <v>1056</v>
      </c>
      <c r="CB27" s="13" t="str">
        <f>BW27</f>
        <v xml:space="preserve"> </v>
      </c>
    </row>
    <row r="28" spans="1:80" ht="15.95" customHeight="1" x14ac:dyDescent="0.2">
      <c r="A28" s="20" t="s">
        <v>39</v>
      </c>
      <c r="B28" s="21" t="s">
        <v>23</v>
      </c>
      <c r="C28" s="7">
        <v>58</v>
      </c>
      <c r="D28" s="7">
        <v>1</v>
      </c>
      <c r="E28" s="7">
        <v>64</v>
      </c>
      <c r="F28" s="7">
        <v>1</v>
      </c>
      <c r="G28" s="7">
        <v>58</v>
      </c>
      <c r="H28" s="7">
        <v>1</v>
      </c>
      <c r="I28" s="7">
        <v>0</v>
      </c>
      <c r="J28" s="7">
        <v>0</v>
      </c>
      <c r="K28" s="7">
        <v>64</v>
      </c>
      <c r="L28" s="7">
        <v>1</v>
      </c>
      <c r="M28" s="7">
        <v>75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82</v>
      </c>
      <c r="T28" s="7">
        <v>1</v>
      </c>
      <c r="U28" s="7">
        <v>0</v>
      </c>
      <c r="V28" s="7">
        <v>0</v>
      </c>
      <c r="W28" s="7">
        <v>95</v>
      </c>
      <c r="X28" s="7">
        <v>1</v>
      </c>
      <c r="Y28" s="7">
        <v>73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67</v>
      </c>
      <c r="AJ28" s="7">
        <v>1</v>
      </c>
      <c r="AK28" s="7">
        <v>0</v>
      </c>
      <c r="AL28" s="7">
        <v>0</v>
      </c>
      <c r="AM28" s="7">
        <v>0</v>
      </c>
      <c r="AN28" s="7">
        <v>0</v>
      </c>
      <c r="AO28" s="7">
        <v>71</v>
      </c>
      <c r="AP28" s="7">
        <v>1</v>
      </c>
      <c r="AQ28" s="7">
        <v>68</v>
      </c>
      <c r="AR28" s="7">
        <v>1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/>
      <c r="BI28" s="7">
        <v>0</v>
      </c>
      <c r="BJ28" s="7"/>
      <c r="BK28" s="7">
        <v>0</v>
      </c>
      <c r="BL28" s="7"/>
      <c r="BM28" s="7">
        <v>0</v>
      </c>
      <c r="BN28" s="7">
        <v>0</v>
      </c>
      <c r="BO28" s="7">
        <v>60</v>
      </c>
      <c r="BP28" s="7">
        <v>1</v>
      </c>
      <c r="BQ28" s="7">
        <v>58</v>
      </c>
      <c r="BR28" s="7">
        <v>1</v>
      </c>
      <c r="BS28" s="7">
        <v>59</v>
      </c>
      <c r="BT28" s="7">
        <f>IF(BS28&gt;0,1,0)</f>
        <v>1</v>
      </c>
      <c r="BU28" s="7">
        <f>SUM(D28+F28+H28+J28+L28+N28+P28+R28+T28+V28+X28+Z28+AB28+AD28+AF28+AH28+AJ28+AL28+AN28+AP28+AR28+AT28+AV28+AX28+AZ28+BB28+BD28+BF28+BH28+BJ28+BL28+BN28+BP28+BR28+BT28)</f>
        <v>14</v>
      </c>
      <c r="BV28" s="7">
        <f>SUM(C28+E28+G28+I28+K28+M28+O28+Q28+S28+U28+W28+Y28+AA28+AC28+AE28+AG28+AI28+AK28+AM28+AO28+AQ28+AS28+AU28+AW28+AY28+BA28+BC28+BE28+BG28+BI28+BK28+BM28+BO28+BQ28+BS28)</f>
        <v>952</v>
      </c>
      <c r="BW28" s="13" t="str">
        <f>IF(BU28=$BU$39,BV28," ")</f>
        <v xml:space="preserve"> </v>
      </c>
      <c r="BX28" s="12" t="s">
        <v>39</v>
      </c>
      <c r="BY28" s="18" t="s">
        <v>23</v>
      </c>
      <c r="BZ28" s="7">
        <f>BU28</f>
        <v>14</v>
      </c>
      <c r="CA28" s="7">
        <f>BV28</f>
        <v>952</v>
      </c>
      <c r="CB28" s="13" t="str">
        <f>BW28</f>
        <v xml:space="preserve"> </v>
      </c>
    </row>
    <row r="29" spans="1:80" ht="15.95" customHeight="1" x14ac:dyDescent="0.2">
      <c r="A29" s="20" t="s">
        <v>42</v>
      </c>
      <c r="B29" s="21" t="s">
        <v>41</v>
      </c>
      <c r="C29" s="7">
        <v>0</v>
      </c>
      <c r="D29" s="7">
        <v>0</v>
      </c>
      <c r="E29" s="7">
        <v>64</v>
      </c>
      <c r="F29" s="7">
        <v>1</v>
      </c>
      <c r="G29" s="7">
        <v>58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75</v>
      </c>
      <c r="N29" s="7">
        <v>1</v>
      </c>
      <c r="O29" s="7">
        <v>0</v>
      </c>
      <c r="P29" s="7">
        <v>0</v>
      </c>
      <c r="Q29" s="7">
        <v>78</v>
      </c>
      <c r="R29" s="7">
        <v>1</v>
      </c>
      <c r="S29" s="7">
        <v>0</v>
      </c>
      <c r="T29" s="7">
        <v>0</v>
      </c>
      <c r="U29" s="7">
        <v>77</v>
      </c>
      <c r="V29" s="7">
        <v>1</v>
      </c>
      <c r="W29" s="7">
        <v>0</v>
      </c>
      <c r="X29" s="7">
        <v>0</v>
      </c>
      <c r="Y29" s="7">
        <v>73</v>
      </c>
      <c r="Z29" s="7">
        <v>1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67</v>
      </c>
      <c r="AJ29" s="7">
        <v>1</v>
      </c>
      <c r="AK29" s="7">
        <v>0</v>
      </c>
      <c r="AL29" s="7">
        <v>0</v>
      </c>
      <c r="AM29" s="7">
        <v>75</v>
      </c>
      <c r="AN29" s="7">
        <v>1</v>
      </c>
      <c r="AO29" s="7">
        <v>0</v>
      </c>
      <c r="AP29" s="7">
        <v>0</v>
      </c>
      <c r="AQ29" s="7">
        <v>0</v>
      </c>
      <c r="AR29" s="7">
        <v>0</v>
      </c>
      <c r="AS29" s="7">
        <v>74</v>
      </c>
      <c r="AT29" s="7">
        <v>1</v>
      </c>
      <c r="AU29" s="7">
        <v>72</v>
      </c>
      <c r="AV29" s="7">
        <v>1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/>
      <c r="BI29" s="7">
        <v>0</v>
      </c>
      <c r="BJ29" s="7"/>
      <c r="BK29" s="7">
        <v>0</v>
      </c>
      <c r="BL29" s="7"/>
      <c r="BM29" s="7">
        <v>63</v>
      </c>
      <c r="BN29" s="7">
        <v>1</v>
      </c>
      <c r="BO29" s="7">
        <v>60</v>
      </c>
      <c r="BP29" s="7">
        <v>1</v>
      </c>
      <c r="BQ29" s="7">
        <v>58</v>
      </c>
      <c r="BR29" s="7">
        <v>1</v>
      </c>
      <c r="BS29" s="7">
        <v>0</v>
      </c>
      <c r="BT29" s="7">
        <f>IF(BS29&gt;0,1,0)</f>
        <v>0</v>
      </c>
      <c r="BU29" s="7">
        <f>SUM(D29+F29+H29+J29+L29+N29+P29+R29+T29+V29+X29+Z29+AB29+AD29+AF29+AH29+AJ29+AL29+AN29+AP29+AR29+AT29+AV29+AX29+AZ29+BB29+BD29+BF29+BH29+BJ29+BL29+BN29+BP29+BR29+BT29)</f>
        <v>13</v>
      </c>
      <c r="BV29" s="7">
        <f>SUM(C29+E29+G29+I29+K29+M29+O29+Q29+S29+U29+W29+Y29+AA29+AC29+AE29+AG29+AI29+AK29+AM29+AO29+AQ29+AS29+AU29+AW29+AY29+BA29+BC29+BE29+BG29+BI29+BK29+BM29+BO29+BQ29+BS29)</f>
        <v>894</v>
      </c>
      <c r="BW29" s="13" t="str">
        <f>IF(BU29=$BU$39,BV29," ")</f>
        <v xml:space="preserve"> </v>
      </c>
      <c r="BX29" s="12" t="s">
        <v>42</v>
      </c>
      <c r="BY29" s="18" t="s">
        <v>41</v>
      </c>
      <c r="BZ29" s="7">
        <f>BU29</f>
        <v>13</v>
      </c>
      <c r="CA29" s="7">
        <f>BV29</f>
        <v>894</v>
      </c>
      <c r="CB29" s="13" t="str">
        <f>BW29</f>
        <v xml:space="preserve"> </v>
      </c>
    </row>
    <row r="30" spans="1:80" ht="15.95" customHeight="1" x14ac:dyDescent="0.2">
      <c r="A30" s="20" t="s">
        <v>51</v>
      </c>
      <c r="B30" s="21" t="s">
        <v>50</v>
      </c>
      <c r="C30" s="7">
        <v>0</v>
      </c>
      <c r="D30" s="7">
        <v>0</v>
      </c>
      <c r="E30" s="7">
        <v>64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64</v>
      </c>
      <c r="L30" s="7">
        <v>1</v>
      </c>
      <c r="M30" s="7">
        <v>0</v>
      </c>
      <c r="N30" s="7">
        <v>0</v>
      </c>
      <c r="O30" s="7">
        <v>0</v>
      </c>
      <c r="P30" s="7">
        <v>0</v>
      </c>
      <c r="Q30" s="7">
        <v>78</v>
      </c>
      <c r="R30" s="7">
        <v>1</v>
      </c>
      <c r="S30" s="7">
        <v>82</v>
      </c>
      <c r="T30" s="7">
        <v>1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79</v>
      </c>
      <c r="AB30" s="7">
        <v>1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74</v>
      </c>
      <c r="AT30" s="7">
        <v>1</v>
      </c>
      <c r="AU30" s="7">
        <v>0</v>
      </c>
      <c r="AV30" s="7">
        <v>0</v>
      </c>
      <c r="AW30" s="7">
        <v>74</v>
      </c>
      <c r="AX30" s="7">
        <v>1</v>
      </c>
      <c r="AY30" s="7">
        <v>76</v>
      </c>
      <c r="AZ30" s="7">
        <v>1</v>
      </c>
      <c r="BA30" s="7">
        <v>0</v>
      </c>
      <c r="BB30" s="7">
        <v>0</v>
      </c>
      <c r="BC30" s="7">
        <v>0</v>
      </c>
      <c r="BD30" s="7">
        <v>0</v>
      </c>
      <c r="BE30" s="7">
        <v>303</v>
      </c>
      <c r="BF30" s="7">
        <v>1</v>
      </c>
      <c r="BG30" s="7">
        <v>0</v>
      </c>
      <c r="BH30" s="7"/>
      <c r="BI30" s="7">
        <v>0</v>
      </c>
      <c r="BJ30" s="7"/>
      <c r="BK30" s="7">
        <v>0</v>
      </c>
      <c r="BL30" s="7"/>
      <c r="BM30" s="7">
        <v>63</v>
      </c>
      <c r="BN30" s="7">
        <v>1</v>
      </c>
      <c r="BO30" s="7">
        <v>0</v>
      </c>
      <c r="BP30" s="7">
        <v>0</v>
      </c>
      <c r="BQ30" s="7">
        <v>58</v>
      </c>
      <c r="BR30" s="7">
        <v>1</v>
      </c>
      <c r="BS30" s="7">
        <v>59</v>
      </c>
      <c r="BT30" s="7">
        <f>IF(BS30&gt;0,1,0)</f>
        <v>1</v>
      </c>
      <c r="BU30" s="7">
        <f>SUM(D30+F30+H30+J30+L30+N30+P30+R30+T30+V30+X30+Z30+AB30+AD30+AF30+AH30+AJ30+AL30+AN30+AP30+AR30+AT30+AV30+AX30+AZ30+BB30+BD30+BF30+BH30+BJ30+BL30+BN30+BP30+BR30+BT30)</f>
        <v>12</v>
      </c>
      <c r="BV30" s="7">
        <f>SUM(C30+E30+G30+I30+K30+M30+O30+Q30+S30+U30+W30+Y30+AA30+AC30+AE30+AG30+AI30+AK30+AM30+AO30+AQ30+AS30+AU30+AW30+AY30+BA30+BC30+BE30+BG30+BI30+BK30+BM30+BO30+BQ30+BS30)</f>
        <v>1074</v>
      </c>
      <c r="BW30" s="13" t="str">
        <f>IF(BU30=$BU$39,BV30," ")</f>
        <v xml:space="preserve"> </v>
      </c>
      <c r="BX30" s="12" t="s">
        <v>51</v>
      </c>
      <c r="BY30" s="18" t="s">
        <v>50</v>
      </c>
      <c r="BZ30" s="7">
        <f>BU30</f>
        <v>12</v>
      </c>
      <c r="CA30" s="7">
        <f>BV30</f>
        <v>1074</v>
      </c>
      <c r="CB30" s="13" t="str">
        <f>BW30</f>
        <v xml:space="preserve"> </v>
      </c>
    </row>
    <row r="31" spans="1:80" ht="15.95" customHeight="1" x14ac:dyDescent="0.2">
      <c r="A31" s="20" t="s">
        <v>60</v>
      </c>
      <c r="B31" s="22" t="s">
        <v>38</v>
      </c>
      <c r="C31" s="7">
        <v>0</v>
      </c>
      <c r="D31" s="7">
        <v>0</v>
      </c>
      <c r="E31" s="7">
        <v>0</v>
      </c>
      <c r="F31" s="7">
        <v>0</v>
      </c>
      <c r="G31" s="7">
        <v>58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75</v>
      </c>
      <c r="N31" s="7">
        <v>1</v>
      </c>
      <c r="O31" s="7">
        <v>71</v>
      </c>
      <c r="P31" s="7">
        <v>1</v>
      </c>
      <c r="Q31" s="7">
        <v>78</v>
      </c>
      <c r="R31" s="7">
        <v>1</v>
      </c>
      <c r="S31" s="7">
        <v>82</v>
      </c>
      <c r="T31" s="7">
        <v>1</v>
      </c>
      <c r="U31" s="7">
        <v>0</v>
      </c>
      <c r="V31" s="7">
        <v>0</v>
      </c>
      <c r="W31" s="7">
        <v>0</v>
      </c>
      <c r="X31" s="7">
        <v>0</v>
      </c>
      <c r="Y31" s="7">
        <v>73</v>
      </c>
      <c r="Z31" s="7">
        <v>1</v>
      </c>
      <c r="AA31" s="7">
        <v>79</v>
      </c>
      <c r="AB31" s="7">
        <v>1</v>
      </c>
      <c r="AC31" s="7">
        <v>0</v>
      </c>
      <c r="AD31" s="7">
        <v>0</v>
      </c>
      <c r="AE31" s="7">
        <v>70</v>
      </c>
      <c r="AF31" s="7">
        <v>1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94</v>
      </c>
      <c r="BD31" s="7">
        <v>1</v>
      </c>
      <c r="BE31" s="7">
        <v>64</v>
      </c>
      <c r="BF31" s="7">
        <v>1</v>
      </c>
      <c r="BG31" s="7">
        <v>0</v>
      </c>
      <c r="BH31" s="7"/>
      <c r="BI31" s="7">
        <v>0</v>
      </c>
      <c r="BJ31" s="7"/>
      <c r="BK31" s="7">
        <v>0</v>
      </c>
      <c r="BL31" s="7"/>
      <c r="BM31" s="7">
        <v>0</v>
      </c>
      <c r="BN31" s="7">
        <v>0</v>
      </c>
      <c r="BO31" s="7">
        <v>60</v>
      </c>
      <c r="BP31" s="7">
        <v>1</v>
      </c>
      <c r="BQ31" s="7">
        <v>0</v>
      </c>
      <c r="BR31" s="7">
        <v>0</v>
      </c>
      <c r="BS31" s="7">
        <v>0</v>
      </c>
      <c r="BT31" s="7">
        <f>IF(BS31&gt;0,1,0)</f>
        <v>0</v>
      </c>
      <c r="BU31" s="7">
        <f>SUM(D31+F31+H31+J31+L31+N31+P31+R31+T31+V31+X31+Z31+AB31+AD31+AF31+AH31+AJ31+AL31+AN31+AP31+AR31+AT31+AV31+AX31+AZ31+BB31+BD31+BF31+BH31+BJ31+BL31+BN31+BP31+BR31+BT31)</f>
        <v>11</v>
      </c>
      <c r="BV31" s="7">
        <f>SUM(C31+E31+G31+I31+K31+M31+O31+Q31+S31+U31+W31+Y31+AA31+AC31+AE31+AG31+AI31+AK31+AM31+AO31+AQ31+AS31+AU31+AW31+AY31+BA31+BC31+BE31+BG31+BI31+BK31+BM31+BO31+BQ31+BS31)</f>
        <v>804</v>
      </c>
      <c r="BW31" s="13" t="str">
        <f>IF(BU31=$BU$39,BV31," ")</f>
        <v xml:space="preserve"> </v>
      </c>
      <c r="BX31" s="20" t="s">
        <v>60</v>
      </c>
      <c r="BY31" s="22" t="s">
        <v>38</v>
      </c>
      <c r="BZ31" s="7">
        <f>BU31</f>
        <v>11</v>
      </c>
      <c r="CA31" s="7">
        <f>BV31</f>
        <v>804</v>
      </c>
      <c r="CB31" s="13" t="str">
        <f>BW31</f>
        <v xml:space="preserve"> </v>
      </c>
    </row>
    <row r="32" spans="1:80" ht="15.95" customHeight="1" x14ac:dyDescent="0.2">
      <c r="A32" s="20" t="s">
        <v>6</v>
      </c>
      <c r="B32" s="21" t="s">
        <v>57</v>
      </c>
      <c r="C32" s="7">
        <v>0</v>
      </c>
      <c r="D32" s="7">
        <v>0</v>
      </c>
      <c r="E32" s="7">
        <v>0</v>
      </c>
      <c r="F32" s="7">
        <v>0</v>
      </c>
      <c r="G32" s="7">
        <v>58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82</v>
      </c>
      <c r="T32" s="7">
        <v>1</v>
      </c>
      <c r="U32" s="7">
        <v>0</v>
      </c>
      <c r="V32" s="7">
        <v>0</v>
      </c>
      <c r="W32" s="7">
        <v>0</v>
      </c>
      <c r="X32" s="7">
        <v>0</v>
      </c>
      <c r="Y32" s="7">
        <v>73</v>
      </c>
      <c r="Z32" s="7">
        <v>1</v>
      </c>
      <c r="AA32" s="7">
        <v>79</v>
      </c>
      <c r="AB32" s="7">
        <v>1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74</v>
      </c>
      <c r="AX32" s="7">
        <v>1</v>
      </c>
      <c r="AY32" s="7">
        <v>76</v>
      </c>
      <c r="AZ32" s="7">
        <v>1</v>
      </c>
      <c r="BA32" s="7">
        <v>76</v>
      </c>
      <c r="BB32" s="7">
        <v>1</v>
      </c>
      <c r="BC32" s="7">
        <v>94</v>
      </c>
      <c r="BD32" s="7">
        <v>1</v>
      </c>
      <c r="BE32" s="7">
        <v>0</v>
      </c>
      <c r="BF32" s="7">
        <v>0</v>
      </c>
      <c r="BG32" s="7">
        <v>0</v>
      </c>
      <c r="BH32" s="7"/>
      <c r="BI32" s="7">
        <v>0</v>
      </c>
      <c r="BJ32" s="7"/>
      <c r="BK32" s="7">
        <v>0</v>
      </c>
      <c r="BL32" s="7"/>
      <c r="BM32" s="7">
        <v>0</v>
      </c>
      <c r="BN32" s="7">
        <v>0</v>
      </c>
      <c r="BO32" s="7">
        <v>60</v>
      </c>
      <c r="BP32" s="7">
        <v>1</v>
      </c>
      <c r="BQ32" s="7">
        <v>0</v>
      </c>
      <c r="BR32" s="7">
        <v>0</v>
      </c>
      <c r="BS32" s="7">
        <v>59</v>
      </c>
      <c r="BT32" s="7">
        <f>IF(BS32&gt;0,1,0)</f>
        <v>1</v>
      </c>
      <c r="BU32" s="7">
        <f>SUM(D32+F32+H32+J32+L32+N32+P32+R32+T32+V32+X32+Z32+AB32+AD32+AF32+AH32+AJ32+AL32+AN32+AP32+AR32+AT32+AV32+AX32+AZ32+BB32+BD32+BF32+BH32+BJ32+BL32+BN32+BP32+BR32+BT32)</f>
        <v>10</v>
      </c>
      <c r="BV32" s="7">
        <f>SUM(C32+E32+G32+I32+K32+M32+O32+Q32+S32+U32+W32+Y32+AA32+AC32+AE32+AG32+AI32+AK32+AM32+AO32+AQ32+AS32+AU32+AW32+AY32+BA32+BC32+BE32+BG32+BI32+BK32+BM32+BO32+BQ32+BS32)</f>
        <v>731</v>
      </c>
      <c r="BW32" s="13" t="str">
        <f>IF(BU32=$BU$39,BV32," ")</f>
        <v xml:space="preserve"> </v>
      </c>
      <c r="BX32" s="12" t="s">
        <v>6</v>
      </c>
      <c r="BY32" s="18" t="s">
        <v>57</v>
      </c>
      <c r="BZ32" s="7">
        <f>BU32</f>
        <v>10</v>
      </c>
      <c r="CA32" s="7">
        <f>BV32</f>
        <v>731</v>
      </c>
      <c r="CB32" s="13" t="str">
        <f>BW32</f>
        <v xml:space="preserve"> </v>
      </c>
    </row>
    <row r="33" spans="1:80" ht="15.95" customHeight="1" x14ac:dyDescent="0.2">
      <c r="A33" s="20" t="s">
        <v>53</v>
      </c>
      <c r="B33" s="21" t="s">
        <v>17</v>
      </c>
      <c r="C33" s="7">
        <v>58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78</v>
      </c>
      <c r="R33" s="7">
        <v>1</v>
      </c>
      <c r="S33" s="7">
        <v>82</v>
      </c>
      <c r="T33" s="7">
        <v>1</v>
      </c>
      <c r="U33" s="7">
        <v>0</v>
      </c>
      <c r="V33" s="7">
        <v>0</v>
      </c>
      <c r="W33" s="7">
        <v>0</v>
      </c>
      <c r="X33" s="7">
        <v>0</v>
      </c>
      <c r="Y33" s="7">
        <v>73</v>
      </c>
      <c r="Z33" s="7">
        <v>1</v>
      </c>
      <c r="AA33" s="7">
        <v>79</v>
      </c>
      <c r="AB33" s="7">
        <v>1</v>
      </c>
      <c r="AC33" s="7">
        <v>0</v>
      </c>
      <c r="AD33" s="7">
        <v>0</v>
      </c>
      <c r="AE33" s="7">
        <v>0</v>
      </c>
      <c r="AF33" s="7">
        <v>0</v>
      </c>
      <c r="AG33" s="7">
        <v>71</v>
      </c>
      <c r="AH33" s="7">
        <v>1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76</v>
      </c>
      <c r="BB33" s="7">
        <v>1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/>
      <c r="BI33" s="7">
        <v>0</v>
      </c>
      <c r="BJ33" s="7"/>
      <c r="BK33" s="7">
        <v>0</v>
      </c>
      <c r="BL33" s="7"/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f>IF(BS33&gt;0,1,0)</f>
        <v>0</v>
      </c>
      <c r="BU33" s="7">
        <f>SUM(D33+F33+H33+J33+L33+N33+P33+R33+T33+V33+X33+Z33+AB33+AD33+AF33+AH33+AJ33+AL33+AN33+AP33+AR33+AT33+AV33+AX33+AZ33+BB33+BD33+BF33+BH33+BJ33+BL33+BN33+BP33+BR33+BT33)</f>
        <v>7</v>
      </c>
      <c r="BV33" s="7">
        <f>SUM(C33+E33+G33+I33+K33+M33+O33+Q33+S33+U33+W33+Y33+AA33+AC33+AE33+AG33+AI33+AK33+AM33+AO33+AQ33+AS33+AU33+AW33+AY33+BA33+BC33+BE33+BG33+BI33+BK33+BM33+BO33+BQ33+BS33)</f>
        <v>517</v>
      </c>
      <c r="BW33" s="13" t="str">
        <f>IF(BU33=$BU$39,BV33," ")</f>
        <v xml:space="preserve"> </v>
      </c>
      <c r="BX33" s="12" t="s">
        <v>53</v>
      </c>
      <c r="BY33" s="18" t="s">
        <v>17</v>
      </c>
      <c r="BZ33" s="7">
        <f>BU33</f>
        <v>7</v>
      </c>
      <c r="CA33" s="7">
        <f>BV33</f>
        <v>517</v>
      </c>
      <c r="CB33" s="13" t="str">
        <f>BW33</f>
        <v xml:space="preserve"> </v>
      </c>
    </row>
    <row r="34" spans="1:80" ht="15.95" customHeight="1" x14ac:dyDescent="0.2">
      <c r="A34" s="20" t="s">
        <v>32</v>
      </c>
      <c r="B34" s="21" t="s">
        <v>40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/>
      <c r="BI34" s="7">
        <v>0</v>
      </c>
      <c r="BJ34" s="7"/>
      <c r="BK34" s="7">
        <v>0</v>
      </c>
      <c r="BL34" s="7"/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f>IF(BS34&gt;0,1,0)</f>
        <v>0</v>
      </c>
      <c r="BU34" s="7">
        <f>SUM(D34+F34+H34+J34+L34+N34+P34+R34+T34+V34+X34+Z34+AB34+AD34+AF34+AH34+AJ34+AL34+AN34+AP34+AR34+AT34+AV34+AX34+AZ34+BB34+BD34+BF34+BH34+BJ34+BL34+BN34+BP34+BR34+BT34)</f>
        <v>0</v>
      </c>
      <c r="BV34" s="7">
        <f>SUM(C34+E34+G34+I34+K34+M34+O34+Q34+S34+U34+W34+Y34+AA34+AC34+AE34+AG34+AI34+AK34+AM34+AO34+AQ34+AS34+AU34+AW34+AY34+BA34+BC34+BE34+BG34+BI34+BK34+BM34+BO34+BQ34+BS34)</f>
        <v>0</v>
      </c>
      <c r="BW34" s="13" t="str">
        <f>IF(BU34=$BU$39,BV34," ")</f>
        <v xml:space="preserve"> </v>
      </c>
      <c r="BX34" s="12" t="s">
        <v>32</v>
      </c>
      <c r="BY34" s="18" t="s">
        <v>40</v>
      </c>
      <c r="BZ34" s="7">
        <f>BU34</f>
        <v>0</v>
      </c>
      <c r="CA34" s="7">
        <f>BV34</f>
        <v>0</v>
      </c>
      <c r="CB34" s="13" t="str">
        <f>BW34</f>
        <v xml:space="preserve"> </v>
      </c>
    </row>
    <row r="35" spans="1:80" ht="15.95" customHeight="1" x14ac:dyDescent="0.2">
      <c r="A35" s="20" t="s">
        <v>58</v>
      </c>
      <c r="B35" s="22" t="s">
        <v>59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/>
      <c r="BI35" s="7">
        <v>0</v>
      </c>
      <c r="BJ35" s="7"/>
      <c r="BK35" s="7">
        <v>0</v>
      </c>
      <c r="BL35" s="7"/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f>IF(BS35&gt;0,1,0)</f>
        <v>0</v>
      </c>
      <c r="BU35" s="7">
        <f>SUM(D35+F35+H35+J35+L35+N35+P35+R35+T35+V35+X35+Z35+AB35+AD35+AF35+AH35+AJ35+AL35+AN35+AP35+AR35+AT35+AV35+AX35+AZ35+BB35+BD35+BF35+BH35+BJ35+BL35+BN35+BP35+BR35+BT35)</f>
        <v>0</v>
      </c>
      <c r="BV35" s="7">
        <f>SUM(C35+E35+G35+I35+K35+M35+O35+Q35+S35+U35+W35+Y35+AA35+AC35+AE35+AG35+AI35+AK35+AM35+AO35+AQ35+AS35+AU35+AW35+AY35+BA35+BC35+BE35+BG35+BI35+BK35+BM35+BO35+BQ35+BS35)</f>
        <v>0</v>
      </c>
      <c r="BW35" s="13" t="str">
        <f>IF(BU35=$BU$39,BV35," ")</f>
        <v xml:space="preserve"> </v>
      </c>
      <c r="BX35" s="12" t="s">
        <v>58</v>
      </c>
      <c r="BY35" s="18" t="s">
        <v>59</v>
      </c>
      <c r="BZ35" s="7">
        <f>BU35</f>
        <v>0</v>
      </c>
      <c r="CA35" s="7">
        <f>BV35</f>
        <v>0</v>
      </c>
      <c r="CB35" s="13" t="str">
        <f>BW35</f>
        <v xml:space="preserve"> </v>
      </c>
    </row>
    <row r="36" spans="1:80" ht="15.95" customHeight="1" x14ac:dyDescent="0.2">
      <c r="A36" s="20" t="s">
        <v>30</v>
      </c>
      <c r="B36" s="22" t="s">
        <v>61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/>
      <c r="BI36" s="7">
        <v>0</v>
      </c>
      <c r="BJ36" s="7"/>
      <c r="BK36" s="7">
        <v>0</v>
      </c>
      <c r="BL36" s="7"/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f>IF(BS36&gt;0,1,0)</f>
        <v>0</v>
      </c>
      <c r="BU36" s="7">
        <f>SUM(D36+F36+H36+J36+L36+N36+P36+R36+T36+V36+X36+Z36+AB36+AD36+AF36+AH36+AJ36+AL36+AN36+AP36+AR36+AT36+AV36+AX36+AZ36+BB36+BD36+BF36+BH36+BJ36+BL36+BN36+BP36+BR36+BT36)</f>
        <v>0</v>
      </c>
      <c r="BV36" s="7">
        <f>SUM(C36+E36+G36+I36+K36+M36+O36+Q36+S36+U36+W36+Y36+AA36+AC36+AE36+AG36+AI36+AK36+AM36+AO36+AQ36+AS36+AU36+AW36+AY36+BA36+BC36+BE36+BG36+BI36+BK36+BM36+BO36+BQ36+BS36)</f>
        <v>0</v>
      </c>
      <c r="BW36" s="13" t="str">
        <f>IF(BU36=$BU$39,BV36," ")</f>
        <v xml:space="preserve"> </v>
      </c>
      <c r="BX36" s="12" t="s">
        <v>30</v>
      </c>
      <c r="BY36" s="18" t="s">
        <v>61</v>
      </c>
      <c r="BZ36" s="7">
        <f>BU36</f>
        <v>0</v>
      </c>
      <c r="CA36" s="7">
        <f>BV36</f>
        <v>0</v>
      </c>
      <c r="CB36" s="13" t="str">
        <f>BW36</f>
        <v xml:space="preserve"> </v>
      </c>
    </row>
    <row r="37" spans="1:80" ht="15.95" customHeight="1" x14ac:dyDescent="0.2">
      <c r="A37" s="20" t="s">
        <v>62</v>
      </c>
      <c r="B37" s="22" t="s">
        <v>63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/>
      <c r="BI37" s="7">
        <v>0</v>
      </c>
      <c r="BJ37" s="7"/>
      <c r="BK37" s="7">
        <v>0</v>
      </c>
      <c r="BL37" s="7"/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f>IF(BS37&gt;0,1,0)</f>
        <v>0</v>
      </c>
      <c r="BU37" s="7">
        <f>SUM(D37+F37+H37+J37+L37+N37+P37+R37+T37+V37+X37+Z37+AB37+AD37+AF37+AH37+AJ37+AL37+AN37+AP37+AR37+AT37+AV37+AX37+AZ37+BB37+BD37+BF37+BH37+BJ37+BL37+BN37+BP37+BR37+BT37)</f>
        <v>0</v>
      </c>
      <c r="BV37" s="7">
        <f>SUM(C37+E37+G37+I37+K37+M37+O37+Q37+S37+U37+W37+Y37+AA37+AC37+AE37+AG37+AI37+AK37+AM37+AO37+AQ37+AS37+AU37+AW37+AY37+BA37+BC37+BE37+BG37+BI37+BK37+BM37+BO37+BQ37+BS37)</f>
        <v>0</v>
      </c>
      <c r="BW37" s="13" t="str">
        <f>IF(BU37=$BU$39,BV37," ")</f>
        <v xml:space="preserve"> </v>
      </c>
      <c r="BX37" s="12" t="s">
        <v>62</v>
      </c>
      <c r="BY37" s="18" t="s">
        <v>63</v>
      </c>
      <c r="BZ37" s="7">
        <f>BU37</f>
        <v>0</v>
      </c>
      <c r="CA37" s="7">
        <f>BV37</f>
        <v>0</v>
      </c>
      <c r="CB37" s="13" t="str">
        <f>BW37</f>
        <v xml:space="preserve"> </v>
      </c>
    </row>
    <row r="38" spans="1:80" ht="15.95" customHeight="1" x14ac:dyDescent="0.2">
      <c r="A38" s="20" t="s">
        <v>34</v>
      </c>
      <c r="B38" s="21" t="s">
        <v>35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29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/>
      <c r="BI38" s="7">
        <v>0</v>
      </c>
      <c r="BJ38" s="7"/>
      <c r="BK38" s="7">
        <v>0</v>
      </c>
      <c r="BL38" s="7"/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f>IF(BS38&gt;0,1,0)</f>
        <v>0</v>
      </c>
      <c r="BU38" s="7">
        <f>SUM(D38+F38+H38+J38+L38+N38+P38+R38+T38+V38+X38+Z38+AB38+AD38+AF38+AH38+AJ38+AL38+AN38+AP38+AR38+AT38+AV38+AX38+AZ38+BB38+BD38+BF38+BH38+BJ38+BL38+BN38+BP38+BR38+BT38)</f>
        <v>0</v>
      </c>
      <c r="BV38" s="7">
        <f>SUM(C38+E38+G38+I38+K38+M38+O38+Q38+S38+U38+W38+Y38+AA38+AC38+AE38+AG38+AI38+AK38+AM38+AO38+AQ38+AS38+AU38+AW38+AY38+BA38+BC38+BE38+BG38+BI38+BK38+BM38+BO38+BQ38+BS38)</f>
        <v>0</v>
      </c>
      <c r="BW38" s="13" t="str">
        <f>IF(BU38=$BU$39,BV38," ")</f>
        <v xml:space="preserve"> </v>
      </c>
      <c r="BX38" s="12" t="s">
        <v>34</v>
      </c>
      <c r="BY38" s="18" t="s">
        <v>35</v>
      </c>
      <c r="BZ38" s="7">
        <f>BU38</f>
        <v>0</v>
      </c>
      <c r="CA38" s="7">
        <f>BV38</f>
        <v>0</v>
      </c>
      <c r="CB38" s="13" t="str">
        <f>BW38</f>
        <v xml:space="preserve"> </v>
      </c>
    </row>
    <row r="39" spans="1:80" ht="15" customHeight="1" x14ac:dyDescent="0.2">
      <c r="A39" s="12"/>
      <c r="B39" s="8"/>
      <c r="C39" s="7">
        <v>23</v>
      </c>
      <c r="D39" s="7">
        <f>SUM(D2:D38)</f>
        <v>23</v>
      </c>
      <c r="E39" s="19">
        <v>23</v>
      </c>
      <c r="F39" s="19">
        <f>SUM(F2:F38)</f>
        <v>23</v>
      </c>
      <c r="G39" s="19">
        <v>24</v>
      </c>
      <c r="H39" s="8">
        <f>SUM(H2:H38)</f>
        <v>24</v>
      </c>
      <c r="I39" s="19">
        <v>10</v>
      </c>
      <c r="J39" s="19">
        <f>SUM(J2:J38)</f>
        <v>10</v>
      </c>
      <c r="K39" s="19">
        <v>13</v>
      </c>
      <c r="L39" s="8">
        <f>SUM(L2:L38)</f>
        <v>13</v>
      </c>
      <c r="M39" s="7">
        <v>21</v>
      </c>
      <c r="N39" s="8">
        <f>SUM(N2:N38)</f>
        <v>21</v>
      </c>
      <c r="O39" s="7">
        <v>21</v>
      </c>
      <c r="P39" s="8">
        <f>SUM(P2:P38)</f>
        <v>21</v>
      </c>
      <c r="Q39" s="7">
        <v>24</v>
      </c>
      <c r="R39" s="8">
        <f>SUM(R2:R38)</f>
        <v>24</v>
      </c>
      <c r="S39" s="7">
        <v>25</v>
      </c>
      <c r="T39" s="8">
        <f>SUM(T2:T38)</f>
        <v>25</v>
      </c>
      <c r="U39" s="7">
        <v>20</v>
      </c>
      <c r="V39" s="7">
        <f>SUM(V2:V38)</f>
        <v>20</v>
      </c>
      <c r="W39" s="7">
        <v>18</v>
      </c>
      <c r="X39" s="7">
        <f>SUM(X2:X38)</f>
        <v>18</v>
      </c>
      <c r="Y39" s="7">
        <v>26</v>
      </c>
      <c r="Z39" s="7">
        <f>SUM(Z2:Z38)</f>
        <v>26</v>
      </c>
      <c r="AA39" s="7">
        <v>20</v>
      </c>
      <c r="AB39" s="7">
        <f>SUM(AB2:AB38)</f>
        <v>20</v>
      </c>
      <c r="AC39" s="7">
        <v>0</v>
      </c>
      <c r="AD39" s="7">
        <v>0</v>
      </c>
      <c r="AE39" s="7">
        <v>13</v>
      </c>
      <c r="AF39" s="7">
        <f>SUM(AF2:AF38)</f>
        <v>13</v>
      </c>
      <c r="AG39" s="7">
        <v>17</v>
      </c>
      <c r="AH39" s="7">
        <v>17</v>
      </c>
      <c r="AI39" s="7">
        <v>20</v>
      </c>
      <c r="AJ39" s="7">
        <f>SUM(AJ2:AJ38)</f>
        <v>20</v>
      </c>
      <c r="AK39" s="7">
        <v>13</v>
      </c>
      <c r="AL39" s="7"/>
      <c r="AM39" s="7">
        <v>15</v>
      </c>
      <c r="AN39" s="7">
        <f>SUM(AN2:AN38)</f>
        <v>15</v>
      </c>
      <c r="AO39" s="7">
        <v>14</v>
      </c>
      <c r="AP39" s="7">
        <f>SUM(AP2:AP38)</f>
        <v>14</v>
      </c>
      <c r="AQ39" s="7">
        <v>14</v>
      </c>
      <c r="AR39" s="7">
        <f>SUM(AR2:AR38)</f>
        <v>14</v>
      </c>
      <c r="AS39" s="7">
        <v>16</v>
      </c>
      <c r="AT39" s="7">
        <f>SUM(AT2:AT38)</f>
        <v>17</v>
      </c>
      <c r="AU39" s="7">
        <v>17</v>
      </c>
      <c r="AV39" s="7">
        <f>SUM(AV2:AV38)</f>
        <v>17</v>
      </c>
      <c r="AW39" s="7">
        <v>19</v>
      </c>
      <c r="AX39" s="7">
        <f>SUM(AX2:AX38)</f>
        <v>19</v>
      </c>
      <c r="AY39" s="7">
        <v>22</v>
      </c>
      <c r="AZ39" s="7">
        <f>SUM(AZ2:AZ38)</f>
        <v>22</v>
      </c>
      <c r="BA39" s="7">
        <v>21</v>
      </c>
      <c r="BB39" s="7">
        <f>SUM(BB2:BB38)</f>
        <v>21</v>
      </c>
      <c r="BC39" s="7">
        <v>21</v>
      </c>
      <c r="BD39" s="7">
        <f>SUM(BD2:BD38)</f>
        <v>21</v>
      </c>
      <c r="BE39" s="7">
        <v>24</v>
      </c>
      <c r="BF39" s="7">
        <f>SUM(BF2:BF38)</f>
        <v>24</v>
      </c>
      <c r="BG39" s="7">
        <v>0</v>
      </c>
      <c r="BH39" s="7"/>
      <c r="BI39" s="7">
        <v>0</v>
      </c>
      <c r="BJ39" s="7"/>
      <c r="BK39" s="7">
        <v>0</v>
      </c>
      <c r="BL39" s="7"/>
      <c r="BM39" s="7">
        <v>18</v>
      </c>
      <c r="BN39" s="7">
        <f>SUM(BN2:BN38)</f>
        <v>18</v>
      </c>
      <c r="BO39" s="7">
        <v>19</v>
      </c>
      <c r="BP39" s="7">
        <f>SUM(BP2:BP38)</f>
        <v>19</v>
      </c>
      <c r="BQ39" s="7">
        <v>21</v>
      </c>
      <c r="BR39" s="7">
        <f>SUM(BR2:BR38)</f>
        <v>21</v>
      </c>
      <c r="BS39" s="7">
        <v>17</v>
      </c>
      <c r="BT39" s="7">
        <f>SUM(BT2:BT38)</f>
        <v>17</v>
      </c>
      <c r="BU39" s="7">
        <f>MAX(BU2:BU38)</f>
        <v>29</v>
      </c>
      <c r="BV39" s="7">
        <f t="shared" ref="BV39" si="2">SUM(C39+E39+G39+I39+K39+M39+O39+Q39+S39+U39+W39+Y39+AA39+AC39+AE39+AG39+AI39+AK39+AM39+AO39+AQ39+AS39+AU39+AW39+AY39+BA39+BC39+BE39+BG39+BI39+BK39+BM39+BO39+BQ39+BS39)</f>
        <v>589</v>
      </c>
      <c r="BW39" s="7">
        <f>MAX(BW2:BW38)</f>
        <v>2028</v>
      </c>
      <c r="BX39" s="12"/>
      <c r="BY39" s="8"/>
      <c r="BZ39" s="8"/>
      <c r="CA39" s="8">
        <f t="shared" ref="CA39" si="3">BV39</f>
        <v>589</v>
      </c>
      <c r="CB39" s="8"/>
    </row>
    <row r="40" spans="1:80" ht="12" customHeight="1" x14ac:dyDescent="0.3">
      <c r="A40" s="2"/>
      <c r="C40" s="2"/>
      <c r="D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80" ht="12" customHeight="1" x14ac:dyDescent="0.3">
      <c r="A41" s="2"/>
      <c r="C41" s="2"/>
      <c r="D41" s="2"/>
      <c r="AN41" s="1"/>
      <c r="AP41" s="2"/>
      <c r="BV41" s="1"/>
    </row>
    <row r="42" spans="1:80" ht="12" customHeight="1" x14ac:dyDescent="0.3">
      <c r="A42" s="2"/>
      <c r="C42" s="2"/>
      <c r="D42" s="2"/>
      <c r="AP42" s="2"/>
      <c r="BX42" t="s">
        <v>26</v>
      </c>
    </row>
    <row r="43" spans="1:80" ht="12" customHeight="1" x14ac:dyDescent="0.3">
      <c r="A43" s="2"/>
      <c r="C43" s="2"/>
      <c r="D43" s="2"/>
      <c r="AP43" s="2"/>
    </row>
    <row r="44" spans="1:80" ht="12" customHeigh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80" ht="12" customHeigh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80" ht="12" customHeight="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80" ht="12" customHeigh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80" ht="12" customHeigh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24.95" customHeigh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2" customHeigh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2" customHeight="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2" customHeigh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2" customHeight="1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2" customHeight="1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2" customHeigh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2" customHeigh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2" customHeight="1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2" customHeight="1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2" customHeigh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2" customHeigh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2" customHeigh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2" customHeigh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2" customHeight="1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2" customHeight="1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8" ht="12" customHeight="1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8" ht="12" customHeight="1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8" ht="12" customHeight="1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8" ht="12" customHeight="1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8" ht="12" customHeight="1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8" ht="12" customHeigh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8" ht="12" customHeight="1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8" ht="12" customHeigh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8" customFormat="1" ht="12" customHeight="1" x14ac:dyDescent="0.3">
      <c r="BZ73" s="16"/>
    </row>
    <row r="74" spans="1:78" customFormat="1" ht="12" customHeight="1" x14ac:dyDescent="0.3">
      <c r="BZ74" s="16"/>
    </row>
    <row r="75" spans="1:78" customFormat="1" ht="12" customHeight="1" x14ac:dyDescent="0.3">
      <c r="BZ75" s="16"/>
    </row>
    <row r="76" spans="1:78" customFormat="1" ht="12" customHeight="1" x14ac:dyDescent="0.3">
      <c r="BZ76" s="16"/>
    </row>
    <row r="77" spans="1:78" customFormat="1" ht="12" customHeight="1" x14ac:dyDescent="0.3">
      <c r="BZ77" s="16"/>
    </row>
    <row r="78" spans="1:78" customFormat="1" ht="12" customHeight="1" x14ac:dyDescent="0.3">
      <c r="BZ78" s="16"/>
    </row>
    <row r="79" spans="1:78" customFormat="1" ht="12" customHeight="1" x14ac:dyDescent="0.3">
      <c r="BZ79" s="16"/>
    </row>
    <row r="80" spans="1:78" customFormat="1" ht="12" customHeight="1" x14ac:dyDescent="0.3">
      <c r="BZ80" s="16"/>
    </row>
    <row r="81" spans="78:78" customFormat="1" ht="12" customHeight="1" x14ac:dyDescent="0.3">
      <c r="BZ81" s="16"/>
    </row>
    <row r="82" spans="78:78" customFormat="1" ht="12" customHeight="1" x14ac:dyDescent="0.3">
      <c r="BZ82" s="16"/>
    </row>
    <row r="83" spans="78:78" customFormat="1" ht="12" customHeight="1" x14ac:dyDescent="0.3">
      <c r="BZ83" s="16"/>
    </row>
    <row r="84" spans="78:78" customFormat="1" ht="12" customHeight="1" x14ac:dyDescent="0.3">
      <c r="BZ84" s="16"/>
    </row>
    <row r="85" spans="78:78" customFormat="1" ht="12" customHeight="1" x14ac:dyDescent="0.3">
      <c r="BZ85" s="16"/>
    </row>
    <row r="86" spans="78:78" customFormat="1" ht="12" customHeight="1" x14ac:dyDescent="0.3">
      <c r="BZ86" s="16"/>
    </row>
    <row r="87" spans="78:78" customFormat="1" ht="12" customHeight="1" x14ac:dyDescent="0.3">
      <c r="BZ87" s="16"/>
    </row>
    <row r="88" spans="78:78" customFormat="1" ht="12" customHeight="1" x14ac:dyDescent="0.3">
      <c r="BZ88" s="16"/>
    </row>
    <row r="89" spans="78:78" customFormat="1" ht="12" customHeight="1" x14ac:dyDescent="0.3">
      <c r="BZ89" s="16"/>
    </row>
    <row r="90" spans="78:78" customFormat="1" ht="12" customHeight="1" x14ac:dyDescent="0.3">
      <c r="BZ90" s="16"/>
    </row>
    <row r="91" spans="78:78" customFormat="1" ht="12" customHeight="1" x14ac:dyDescent="0.3">
      <c r="BZ91" s="16"/>
    </row>
    <row r="92" spans="78:78" customFormat="1" ht="12" customHeight="1" x14ac:dyDescent="0.3">
      <c r="BZ92" s="16"/>
    </row>
    <row r="93" spans="78:78" customFormat="1" ht="12" customHeight="1" x14ac:dyDescent="0.3">
      <c r="BZ93" s="16"/>
    </row>
    <row r="94" spans="78:78" customFormat="1" ht="12" customHeight="1" x14ac:dyDescent="0.3">
      <c r="BZ94" s="16"/>
    </row>
    <row r="95" spans="78:78" customFormat="1" ht="12" customHeight="1" x14ac:dyDescent="0.3">
      <c r="BZ95" s="16"/>
    </row>
    <row r="96" spans="78:78" customFormat="1" ht="12" customHeight="1" x14ac:dyDescent="0.3">
      <c r="BZ96" s="16"/>
    </row>
    <row r="97" spans="78:78" customFormat="1" ht="12" customHeight="1" x14ac:dyDescent="0.3">
      <c r="BZ97" s="16"/>
    </row>
    <row r="98" spans="78:78" customFormat="1" ht="12" customHeight="1" x14ac:dyDescent="0.3">
      <c r="BZ98" s="16"/>
    </row>
    <row r="99" spans="78:78" customFormat="1" ht="12" customHeight="1" x14ac:dyDescent="0.3">
      <c r="BZ99" s="16"/>
    </row>
    <row r="100" spans="78:78" customFormat="1" ht="12" customHeight="1" x14ac:dyDescent="0.3">
      <c r="BZ100" s="16"/>
    </row>
    <row r="101" spans="78:78" customFormat="1" ht="12" customHeight="1" x14ac:dyDescent="0.3">
      <c r="BZ101" s="16"/>
    </row>
    <row r="102" spans="78:78" customFormat="1" ht="12" customHeight="1" x14ac:dyDescent="0.3">
      <c r="BZ102" s="16"/>
    </row>
    <row r="103" spans="78:78" customFormat="1" ht="12" customHeight="1" x14ac:dyDescent="0.3">
      <c r="BZ103" s="16"/>
    </row>
    <row r="104" spans="78:78" customFormat="1" ht="12" customHeight="1" x14ac:dyDescent="0.3">
      <c r="BZ104" s="16"/>
    </row>
    <row r="105" spans="78:78" customFormat="1" ht="12" customHeight="1" x14ac:dyDescent="0.3">
      <c r="BZ105" s="16"/>
    </row>
    <row r="106" spans="78:78" customFormat="1" ht="12" customHeight="1" x14ac:dyDescent="0.3">
      <c r="BZ106" s="16"/>
    </row>
    <row r="107" spans="78:78" customFormat="1" ht="12" customHeight="1" x14ac:dyDescent="0.3">
      <c r="BZ107" s="16"/>
    </row>
    <row r="108" spans="78:78" customFormat="1" ht="12" customHeight="1" x14ac:dyDescent="0.3">
      <c r="BZ108" s="16"/>
    </row>
    <row r="109" spans="78:78" customFormat="1" ht="12" customHeight="1" x14ac:dyDescent="0.3">
      <c r="BZ109" s="16"/>
    </row>
    <row r="110" spans="78:78" customFormat="1" ht="12" customHeight="1" x14ac:dyDescent="0.3">
      <c r="BZ110" s="16"/>
    </row>
    <row r="111" spans="78:78" customFormat="1" ht="12" customHeight="1" x14ac:dyDescent="0.3">
      <c r="BZ111" s="16"/>
    </row>
    <row r="112" spans="78:78" customFormat="1" ht="12" customHeight="1" x14ac:dyDescent="0.3">
      <c r="BZ112" s="16"/>
    </row>
    <row r="113" spans="78:78" customFormat="1" ht="12" customHeight="1" x14ac:dyDescent="0.3">
      <c r="BZ113" s="16"/>
    </row>
    <row r="114" spans="78:78" customFormat="1" ht="12" customHeight="1" x14ac:dyDescent="0.3">
      <c r="BZ114" s="16"/>
    </row>
    <row r="115" spans="78:78" customFormat="1" ht="12" customHeight="1" x14ac:dyDescent="0.3">
      <c r="BZ115" s="16"/>
    </row>
    <row r="116" spans="78:78" customFormat="1" ht="12" customHeight="1" x14ac:dyDescent="0.3">
      <c r="BZ116" s="16"/>
    </row>
    <row r="117" spans="78:78" customFormat="1" ht="12" customHeight="1" x14ac:dyDescent="0.3">
      <c r="BZ117" s="16"/>
    </row>
    <row r="118" spans="78:78" customFormat="1" ht="12" customHeight="1" x14ac:dyDescent="0.3">
      <c r="BZ118" s="16"/>
    </row>
    <row r="119" spans="78:78" customFormat="1" ht="12" customHeight="1" x14ac:dyDescent="0.3">
      <c r="BZ119" s="16"/>
    </row>
    <row r="120" spans="78:78" customFormat="1" ht="12" customHeight="1" x14ac:dyDescent="0.3">
      <c r="BZ120" s="16"/>
    </row>
    <row r="121" spans="78:78" customFormat="1" ht="12" customHeight="1" x14ac:dyDescent="0.3">
      <c r="BZ121" s="16"/>
    </row>
    <row r="122" spans="78:78" customFormat="1" ht="12" customHeight="1" x14ac:dyDescent="0.3">
      <c r="BZ122" s="16"/>
    </row>
    <row r="123" spans="78:78" customFormat="1" ht="12" customHeight="1" x14ac:dyDescent="0.3">
      <c r="BZ123" s="16"/>
    </row>
    <row r="124" spans="78:78" customFormat="1" ht="12" customHeight="1" x14ac:dyDescent="0.3">
      <c r="BZ124" s="16"/>
    </row>
    <row r="125" spans="78:78" customFormat="1" ht="12" customHeight="1" x14ac:dyDescent="0.3">
      <c r="BZ125" s="16"/>
    </row>
    <row r="126" spans="78:78" customFormat="1" ht="12" customHeight="1" x14ac:dyDescent="0.3">
      <c r="BZ126" s="16"/>
    </row>
    <row r="127" spans="78:78" customFormat="1" ht="12" customHeight="1" x14ac:dyDescent="0.3">
      <c r="BZ127" s="16"/>
    </row>
    <row r="128" spans="78:78" customFormat="1" ht="12" customHeight="1" x14ac:dyDescent="0.3">
      <c r="BZ128" s="16"/>
    </row>
    <row r="129" spans="42:42" ht="12" customHeight="1" x14ac:dyDescent="0.3">
      <c r="AP129" s="2"/>
    </row>
    <row r="130" spans="42:42" ht="12" customHeight="1" x14ac:dyDescent="0.3">
      <c r="AP130" s="2"/>
    </row>
    <row r="131" spans="42:42" ht="12" customHeight="1" x14ac:dyDescent="0.3">
      <c r="AP131" s="2"/>
    </row>
    <row r="132" spans="42:42" ht="12" customHeight="1" x14ac:dyDescent="0.3">
      <c r="AP132" s="2"/>
    </row>
    <row r="133" spans="42:42" ht="12" customHeight="1" x14ac:dyDescent="0.3">
      <c r="AP133" s="2"/>
    </row>
    <row r="134" spans="42:42" ht="12" customHeight="1" x14ac:dyDescent="0.3">
      <c r="AP134" s="2"/>
    </row>
    <row r="135" spans="42:42" ht="12" customHeight="1" x14ac:dyDescent="0.3">
      <c r="AP135" s="2"/>
    </row>
    <row r="136" spans="42:42" ht="12" customHeight="1" x14ac:dyDescent="0.3">
      <c r="AP136" s="2"/>
    </row>
    <row r="137" spans="42:42" ht="12" customHeight="1" x14ac:dyDescent="0.3">
      <c r="AP137" s="2"/>
    </row>
    <row r="138" spans="42:42" ht="12" customHeight="1" x14ac:dyDescent="0.3">
      <c r="AP138" s="2"/>
    </row>
    <row r="139" spans="42:42" ht="12" customHeight="1" x14ac:dyDescent="0.3">
      <c r="AP139" s="2"/>
    </row>
    <row r="140" spans="42:42" ht="12" customHeight="1" x14ac:dyDescent="0.3">
      <c r="AP140" s="2"/>
    </row>
    <row r="141" spans="42:42" ht="12" customHeight="1" x14ac:dyDescent="0.3">
      <c r="AP141" s="2"/>
    </row>
    <row r="142" spans="42:42" ht="12" customHeight="1" x14ac:dyDescent="0.3">
      <c r="AP142" s="2"/>
    </row>
    <row r="143" spans="42:42" ht="12" customHeight="1" x14ac:dyDescent="0.3">
      <c r="AP143" s="2"/>
    </row>
    <row r="144" spans="42:42" ht="12" customHeight="1" x14ac:dyDescent="0.3">
      <c r="AP144" s="2"/>
    </row>
    <row r="145" spans="42:42" ht="12" customHeight="1" x14ac:dyDescent="0.3">
      <c r="AP145" s="2"/>
    </row>
    <row r="146" spans="42:42" ht="12" customHeight="1" x14ac:dyDescent="0.3">
      <c r="AP146" s="2"/>
    </row>
    <row r="147" spans="42:42" ht="12" customHeight="1" x14ac:dyDescent="0.3">
      <c r="AP147" s="2"/>
    </row>
    <row r="148" spans="42:42" ht="12" customHeight="1" x14ac:dyDescent="0.3">
      <c r="AP148" s="2"/>
    </row>
    <row r="149" spans="42:42" ht="12" customHeight="1" x14ac:dyDescent="0.3">
      <c r="AP149" s="2"/>
    </row>
    <row r="150" spans="42:42" ht="12" customHeight="1" x14ac:dyDescent="0.3">
      <c r="AP150" s="2"/>
    </row>
    <row r="151" spans="42:42" ht="12" customHeight="1" x14ac:dyDescent="0.3">
      <c r="AP151" s="2"/>
    </row>
    <row r="152" spans="42:42" ht="12" customHeight="1" x14ac:dyDescent="0.3">
      <c r="AP152" s="2"/>
    </row>
    <row r="153" spans="42:42" ht="12" customHeight="1" x14ac:dyDescent="0.3">
      <c r="AP153" s="2"/>
    </row>
    <row r="154" spans="42:42" ht="12" customHeight="1" x14ac:dyDescent="0.3">
      <c r="AP154" s="2"/>
    </row>
    <row r="155" spans="42:42" ht="12" customHeight="1" x14ac:dyDescent="0.3">
      <c r="AP155" s="2"/>
    </row>
    <row r="156" spans="42:42" ht="12" customHeight="1" x14ac:dyDescent="0.3">
      <c r="AP156" s="2"/>
    </row>
    <row r="157" spans="42:42" ht="12" customHeight="1" x14ac:dyDescent="0.3">
      <c r="AP157" s="2"/>
    </row>
    <row r="158" spans="42:42" ht="12" customHeight="1" x14ac:dyDescent="0.3">
      <c r="AP158" s="2"/>
    </row>
    <row r="159" spans="42:42" ht="12" customHeight="1" x14ac:dyDescent="0.3">
      <c r="AP159" s="2"/>
    </row>
    <row r="160" spans="42:42" ht="12" customHeight="1" x14ac:dyDescent="0.3">
      <c r="AP160" s="2"/>
    </row>
    <row r="161" spans="42:42" ht="12" customHeight="1" x14ac:dyDescent="0.3">
      <c r="AP161" s="2"/>
    </row>
    <row r="162" spans="42:42" ht="12" customHeight="1" x14ac:dyDescent="0.3">
      <c r="AP162" s="2"/>
    </row>
    <row r="163" spans="42:42" ht="12" customHeight="1" x14ac:dyDescent="0.3">
      <c r="AP163" s="2"/>
    </row>
    <row r="164" spans="42:42" ht="12" customHeight="1" x14ac:dyDescent="0.3">
      <c r="AP164" s="2"/>
    </row>
    <row r="165" spans="42:42" ht="12" customHeight="1" x14ac:dyDescent="0.3">
      <c r="AP165" s="2"/>
    </row>
    <row r="166" spans="42:42" ht="12" customHeight="1" x14ac:dyDescent="0.3">
      <c r="AP166" s="2"/>
    </row>
    <row r="167" spans="42:42" ht="12" customHeight="1" x14ac:dyDescent="0.3">
      <c r="AP167" s="2"/>
    </row>
    <row r="168" spans="42:42" ht="12" customHeight="1" x14ac:dyDescent="0.3">
      <c r="AP168" s="2"/>
    </row>
    <row r="169" spans="42:42" ht="12" customHeight="1" x14ac:dyDescent="0.3">
      <c r="AP169" s="2"/>
    </row>
    <row r="170" spans="42:42" ht="12" customHeight="1" x14ac:dyDescent="0.3">
      <c r="AP170" s="2"/>
    </row>
    <row r="171" spans="42:42" ht="12" customHeight="1" x14ac:dyDescent="0.3">
      <c r="AP171" s="2"/>
    </row>
    <row r="172" spans="42:42" ht="12" customHeight="1" x14ac:dyDescent="0.3">
      <c r="AP172" s="2"/>
    </row>
    <row r="173" spans="42:42" x14ac:dyDescent="0.3">
      <c r="AP173" s="2"/>
    </row>
    <row r="174" spans="42:42" x14ac:dyDescent="0.3">
      <c r="AP174" s="2"/>
    </row>
    <row r="175" spans="42:42" x14ac:dyDescent="0.3">
      <c r="AP175" s="2"/>
    </row>
    <row r="176" spans="42:42" x14ac:dyDescent="0.3">
      <c r="AP176" s="2"/>
    </row>
    <row r="177" spans="42:42" x14ac:dyDescent="0.3">
      <c r="AP177" s="2"/>
    </row>
    <row r="178" spans="42:42" x14ac:dyDescent="0.3">
      <c r="AP178" s="2"/>
    </row>
    <row r="179" spans="42:42" x14ac:dyDescent="0.3">
      <c r="AP179" s="2"/>
    </row>
    <row r="180" spans="42:42" x14ac:dyDescent="0.3">
      <c r="AP180" s="2"/>
    </row>
    <row r="181" spans="42:42" x14ac:dyDescent="0.3">
      <c r="AP181" s="2"/>
    </row>
    <row r="182" spans="42:42" x14ac:dyDescent="0.3">
      <c r="AP182" s="2"/>
    </row>
    <row r="183" spans="42:42" x14ac:dyDescent="0.3">
      <c r="AP183" s="2"/>
    </row>
    <row r="184" spans="42:42" x14ac:dyDescent="0.3">
      <c r="AP184" s="2"/>
    </row>
    <row r="185" spans="42:42" x14ac:dyDescent="0.3">
      <c r="AP185" s="2"/>
    </row>
    <row r="186" spans="42:42" x14ac:dyDescent="0.3">
      <c r="AP186" s="2"/>
    </row>
    <row r="187" spans="42:42" x14ac:dyDescent="0.3">
      <c r="AP187" s="2"/>
    </row>
    <row r="188" spans="42:42" x14ac:dyDescent="0.3">
      <c r="AP188" s="2"/>
    </row>
    <row r="189" spans="42:42" x14ac:dyDescent="0.3">
      <c r="AP189" s="2"/>
    </row>
    <row r="190" spans="42:42" x14ac:dyDescent="0.3">
      <c r="AP190" s="2"/>
    </row>
    <row r="191" spans="42:42" x14ac:dyDescent="0.3">
      <c r="AP191" s="2"/>
    </row>
    <row r="192" spans="42:42" x14ac:dyDescent="0.3">
      <c r="AP192" s="2"/>
    </row>
    <row r="193" spans="42:42" x14ac:dyDescent="0.3">
      <c r="AP193" s="2"/>
    </row>
    <row r="194" spans="42:42" x14ac:dyDescent="0.3">
      <c r="AP194" s="2"/>
    </row>
    <row r="195" spans="42:42" x14ac:dyDescent="0.3">
      <c r="AP195" s="2"/>
    </row>
    <row r="196" spans="42:42" x14ac:dyDescent="0.3">
      <c r="AP196" s="2"/>
    </row>
    <row r="197" spans="42:42" x14ac:dyDescent="0.3">
      <c r="AP197" s="2"/>
    </row>
    <row r="198" spans="42:42" x14ac:dyDescent="0.3">
      <c r="AP198" s="2"/>
    </row>
  </sheetData>
  <sortState xmlns:xlrd2="http://schemas.microsoft.com/office/spreadsheetml/2017/richdata2" ref="A2:CB38">
    <sortCondition descending="1" ref="BZ2:BZ38"/>
    <sortCondition descending="1" ref="CA2:CA38"/>
  </sortState>
  <mergeCells count="2">
    <mergeCell ref="A1:B1"/>
    <mergeCell ref="BX1:BY1"/>
  </mergeCells>
  <phoneticPr fontId="2" type="noConversion"/>
  <conditionalFormatting sqref="BW39">
    <cfRule type="cellIs" dxfId="92" priority="118" stopIfTrue="1" operator="equal">
      <formula>"AV46"</formula>
    </cfRule>
  </conditionalFormatting>
  <conditionalFormatting sqref="A39:A43 A129:A65532 BX39 A1 BX1">
    <cfRule type="expression" dxfId="91" priority="119" stopIfTrue="1">
      <formula>"ALS AT2=AT46"</formula>
    </cfRule>
  </conditionalFormatting>
  <conditionalFormatting sqref="CA39:CA65532 CA1">
    <cfRule type="expression" priority="142" stopIfTrue="1">
      <formula>(CA1=$BW$39)</formula>
    </cfRule>
  </conditionalFormatting>
  <conditionalFormatting sqref="BV17:BV19 BV2:BV11 BV26:BV36 BV14:BV15 BV38 BV23:BV24">
    <cfRule type="expression" dxfId="90" priority="259" stopIfTrue="1">
      <formula>(BV2=$BW$39)</formula>
    </cfRule>
  </conditionalFormatting>
  <conditionalFormatting sqref="A2 BX2">
    <cfRule type="expression" dxfId="89" priority="261" stopIfTrue="1">
      <formula>(BW2=$BW$39)</formula>
    </cfRule>
  </conditionalFormatting>
  <conditionalFormatting sqref="B2 BY2">
    <cfRule type="expression" dxfId="88" priority="263" stopIfTrue="1">
      <formula>(BW2=$BW$39)</formula>
    </cfRule>
  </conditionalFormatting>
  <conditionalFormatting sqref="BW17:BW19 BW2:BW11 BW26:BW36 BW14:BW15 BW38 BW22:BW24">
    <cfRule type="cellIs" dxfId="87" priority="265" stopIfTrue="1" operator="equal">
      <formula>$BW$39</formula>
    </cfRule>
  </conditionalFormatting>
  <conditionalFormatting sqref="BU17:BU19 BU2:BU11 BU26:BU36 BU14:BU15 BU38 BU24">
    <cfRule type="cellIs" dxfId="86" priority="267" stopIfTrue="1" operator="equal">
      <formula>$BU$39</formula>
    </cfRule>
  </conditionalFormatting>
  <conditionalFormatting sqref="BZ1:BZ11 BZ17:BZ19 BZ15 BZ26:BZ36 BZ22:BZ24 BZ38:BZ65532">
    <cfRule type="cellIs" dxfId="85" priority="269" stopIfTrue="1" operator="equal">
      <formula>$BU$39</formula>
    </cfRule>
  </conditionalFormatting>
  <conditionalFormatting sqref="CB1:CB11 CB17:CB19 CB14:CB15 CB26:CB65532 CB22:CB24">
    <cfRule type="cellIs" dxfId="84" priority="272" stopIfTrue="1" operator="equal">
      <formula>$BW$39</formula>
    </cfRule>
  </conditionalFormatting>
  <conditionalFormatting sqref="CA17:CA19 CA2:CA11 CA26:CA36 CA15 CA22:CA24 CA38">
    <cfRule type="expression" dxfId="83" priority="275" stopIfTrue="1">
      <formula>(CA2=$BW$39)</formula>
    </cfRule>
  </conditionalFormatting>
  <conditionalFormatting sqref="CC6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V16">
    <cfRule type="expression" dxfId="82" priority="98" stopIfTrue="1">
      <formula>(BV16=$BW$39)</formula>
    </cfRule>
  </conditionalFormatting>
  <conditionalFormatting sqref="A16 BX19">
    <cfRule type="expression" dxfId="81" priority="99" stopIfTrue="1">
      <formula>(BW19=$BW$39)</formula>
    </cfRule>
  </conditionalFormatting>
  <conditionalFormatting sqref="B16 BY19">
    <cfRule type="expression" dxfId="80" priority="100" stopIfTrue="1">
      <formula>(BW19=$BW$39)</formula>
    </cfRule>
  </conditionalFormatting>
  <conditionalFormatting sqref="BW16">
    <cfRule type="cellIs" dxfId="79" priority="101" stopIfTrue="1" operator="equal">
      <formula>$BW$39</formula>
    </cfRule>
  </conditionalFormatting>
  <conditionalFormatting sqref="BU16">
    <cfRule type="cellIs" dxfId="78" priority="102" stopIfTrue="1" operator="equal">
      <formula>$BU$39</formula>
    </cfRule>
  </conditionalFormatting>
  <conditionalFormatting sqref="BZ16">
    <cfRule type="cellIs" dxfId="77" priority="103" stopIfTrue="1" operator="equal">
      <formula>$BU$39</formula>
    </cfRule>
  </conditionalFormatting>
  <conditionalFormatting sqref="CB16">
    <cfRule type="cellIs" dxfId="76" priority="104" stopIfTrue="1" operator="equal">
      <formula>$BW$39</formula>
    </cfRule>
  </conditionalFormatting>
  <conditionalFormatting sqref="CA16">
    <cfRule type="expression" dxfId="75" priority="105" stopIfTrue="1">
      <formula>(CA16=$BW$39)</formula>
    </cfRule>
  </conditionalFormatting>
  <conditionalFormatting sqref="BV25">
    <cfRule type="expression" dxfId="74" priority="90" stopIfTrue="1">
      <formula>(BV25=$BW$39)</formula>
    </cfRule>
  </conditionalFormatting>
  <conditionalFormatting sqref="BW25">
    <cfRule type="cellIs" dxfId="73" priority="91" stopIfTrue="1" operator="equal">
      <formula>$BW$39</formula>
    </cfRule>
  </conditionalFormatting>
  <conditionalFormatting sqref="BU25">
    <cfRule type="cellIs" dxfId="72" priority="92" stopIfTrue="1" operator="equal">
      <formula>$BU$39</formula>
    </cfRule>
  </conditionalFormatting>
  <conditionalFormatting sqref="BZ25">
    <cfRule type="cellIs" dxfId="71" priority="93" stopIfTrue="1" operator="equal">
      <formula>$BU$39</formula>
    </cfRule>
  </conditionalFormatting>
  <conditionalFormatting sqref="CB25">
    <cfRule type="cellIs" dxfId="70" priority="94" stopIfTrue="1" operator="equal">
      <formula>$BW$39</formula>
    </cfRule>
  </conditionalFormatting>
  <conditionalFormatting sqref="CA25">
    <cfRule type="expression" dxfId="69" priority="95" stopIfTrue="1">
      <formula>(CA25=$BW$39)</formula>
    </cfRule>
  </conditionalFormatting>
  <conditionalFormatting sqref="BV20">
    <cfRule type="expression" dxfId="68" priority="82" stopIfTrue="1">
      <formula>(BV20=$BW$39)</formula>
    </cfRule>
  </conditionalFormatting>
  <conditionalFormatting sqref="BW20">
    <cfRule type="cellIs" dxfId="67" priority="83" stopIfTrue="1" operator="equal">
      <formula>$BW$39</formula>
    </cfRule>
  </conditionalFormatting>
  <conditionalFormatting sqref="BU20">
    <cfRule type="cellIs" dxfId="66" priority="84" stopIfTrue="1" operator="equal">
      <formula>$BU$39</formula>
    </cfRule>
  </conditionalFormatting>
  <conditionalFormatting sqref="BZ20">
    <cfRule type="cellIs" dxfId="65" priority="85" stopIfTrue="1" operator="equal">
      <formula>$BU$39</formula>
    </cfRule>
  </conditionalFormatting>
  <conditionalFormatting sqref="CB20:CB21">
    <cfRule type="cellIs" dxfId="64" priority="86" stopIfTrue="1" operator="equal">
      <formula>$BW$39</formula>
    </cfRule>
  </conditionalFormatting>
  <conditionalFormatting sqref="CA20">
    <cfRule type="expression" dxfId="63" priority="87" stopIfTrue="1">
      <formula>(CA20=$BW$39)</formula>
    </cfRule>
  </conditionalFormatting>
  <conditionalFormatting sqref="BV12">
    <cfRule type="expression" dxfId="62" priority="74" stopIfTrue="1">
      <formula>(BV12=$BW$39)</formula>
    </cfRule>
  </conditionalFormatting>
  <conditionalFormatting sqref="BW12">
    <cfRule type="cellIs" dxfId="61" priority="75" stopIfTrue="1" operator="equal">
      <formula>$BW$39</formula>
    </cfRule>
  </conditionalFormatting>
  <conditionalFormatting sqref="BU12">
    <cfRule type="cellIs" dxfId="60" priority="76" stopIfTrue="1" operator="equal">
      <formula>$BU$39</formula>
    </cfRule>
  </conditionalFormatting>
  <conditionalFormatting sqref="BZ12">
    <cfRule type="cellIs" dxfId="59" priority="77" stopIfTrue="1" operator="equal">
      <formula>$BU$39</formula>
    </cfRule>
  </conditionalFormatting>
  <conditionalFormatting sqref="CB12">
    <cfRule type="cellIs" dxfId="58" priority="78" stopIfTrue="1" operator="equal">
      <formula>$BW$39</formula>
    </cfRule>
  </conditionalFormatting>
  <conditionalFormatting sqref="CA12">
    <cfRule type="expression" dxfId="57" priority="79" stopIfTrue="1">
      <formula>(CA12=$BW$39)</formula>
    </cfRule>
  </conditionalFormatting>
  <conditionalFormatting sqref="BV13">
    <cfRule type="expression" dxfId="56" priority="66" stopIfTrue="1">
      <formula>(BV13=$BW$39)</formula>
    </cfRule>
  </conditionalFormatting>
  <conditionalFormatting sqref="BW13">
    <cfRule type="cellIs" dxfId="55" priority="67" stopIfTrue="1" operator="equal">
      <formula>$BW$39</formula>
    </cfRule>
  </conditionalFormatting>
  <conditionalFormatting sqref="BU13">
    <cfRule type="cellIs" dxfId="54" priority="68" stopIfTrue="1" operator="equal">
      <formula>$BU$39</formula>
    </cfRule>
  </conditionalFormatting>
  <conditionalFormatting sqref="BZ13">
    <cfRule type="cellIs" dxfId="53" priority="69" stopIfTrue="1" operator="equal">
      <formula>$BU$39</formula>
    </cfRule>
  </conditionalFormatting>
  <conditionalFormatting sqref="CB13">
    <cfRule type="cellIs" dxfId="52" priority="70" stopIfTrue="1" operator="equal">
      <formula>$BW$39</formula>
    </cfRule>
  </conditionalFormatting>
  <conditionalFormatting sqref="CA13">
    <cfRule type="expression" dxfId="51" priority="71" stopIfTrue="1">
      <formula>(CA13=$BW$39)</formula>
    </cfRule>
  </conditionalFormatting>
  <conditionalFormatting sqref="A20 A23:A25 BX21:BX25">
    <cfRule type="expression" dxfId="50" priority="308" stopIfTrue="1">
      <formula>(BW25=$BW$39)</formula>
    </cfRule>
  </conditionalFormatting>
  <conditionalFormatting sqref="B20 B23:B25 BY21:BY25">
    <cfRule type="expression" dxfId="49" priority="310" stopIfTrue="1">
      <formula>(BW25=$BW$39)</formula>
    </cfRule>
  </conditionalFormatting>
  <conditionalFormatting sqref="A30">
    <cfRule type="expression" dxfId="48" priority="312" stopIfTrue="1">
      <formula>(BW35=$BW$39)</formula>
    </cfRule>
  </conditionalFormatting>
  <conditionalFormatting sqref="B30">
    <cfRule type="expression" dxfId="47" priority="315" stopIfTrue="1">
      <formula>(BW35=$BW$39)</formula>
    </cfRule>
  </conditionalFormatting>
  <conditionalFormatting sqref="A12:A13">
    <cfRule type="expression" dxfId="46" priority="320" stopIfTrue="1">
      <formula>(BW12=$BW$39)</formula>
    </cfRule>
  </conditionalFormatting>
  <conditionalFormatting sqref="B12:B13">
    <cfRule type="expression" dxfId="45" priority="322" stopIfTrue="1">
      <formula>(BW12=$BW$39)</formula>
    </cfRule>
  </conditionalFormatting>
  <conditionalFormatting sqref="BX14:BX17">
    <cfRule type="expression" dxfId="44" priority="42" stopIfTrue="1">
      <formula>(ET16=$BW$39)</formula>
    </cfRule>
  </conditionalFormatting>
  <conditionalFormatting sqref="BY14:BY17">
    <cfRule type="expression" dxfId="43" priority="43" stopIfTrue="1">
      <formula>(ET16=$BW$39)</formula>
    </cfRule>
  </conditionalFormatting>
  <conditionalFormatting sqref="A4:A7 A10 A34:A35 A18 BX4:BX8 BX32">
    <cfRule type="expression" dxfId="42" priority="46" stopIfTrue="1">
      <formula>(BW3=$BW$39)</formula>
    </cfRule>
  </conditionalFormatting>
  <conditionalFormatting sqref="B4:B7 B10 B34:B35 B18 BY4:BY8 BY32">
    <cfRule type="expression" dxfId="41" priority="47" stopIfTrue="1">
      <formula>(BW3=$BW$39)</formula>
    </cfRule>
  </conditionalFormatting>
  <conditionalFormatting sqref="BX20">
    <cfRule type="expression" dxfId="40" priority="48" stopIfTrue="1">
      <formula>(ET25=$BW$39)</formula>
    </cfRule>
  </conditionalFormatting>
  <conditionalFormatting sqref="BY20">
    <cfRule type="expression" dxfId="39" priority="49" stopIfTrue="1">
      <formula>(ET25=$BW$39)</formula>
    </cfRule>
  </conditionalFormatting>
  <conditionalFormatting sqref="BX12:BX13">
    <cfRule type="expression" dxfId="38" priority="54" stopIfTrue="1">
      <formula>(ET12=$BW$39)</formula>
    </cfRule>
  </conditionalFormatting>
  <conditionalFormatting sqref="BY12:BY13">
    <cfRule type="expression" dxfId="37" priority="55" stopIfTrue="1">
      <formula>(ET12=$BW$39)</formula>
    </cfRule>
  </conditionalFormatting>
  <conditionalFormatting sqref="A33:B38">
    <cfRule type="expression" dxfId="36" priority="351" stopIfTrue="1">
      <formula>(#REF!=$BW$39)</formula>
    </cfRule>
  </conditionalFormatting>
  <conditionalFormatting sqref="A31">
    <cfRule type="expression" dxfId="35" priority="374" stopIfTrue="1">
      <formula>(BW38=$BW$39)</formula>
    </cfRule>
  </conditionalFormatting>
  <conditionalFormatting sqref="B31">
    <cfRule type="expression" dxfId="34" priority="377" stopIfTrue="1">
      <formula>(BW38=$BW$39)</formula>
    </cfRule>
  </conditionalFormatting>
  <conditionalFormatting sqref="BX10:BX11">
    <cfRule type="expression" dxfId="33" priority="384" stopIfTrue="1">
      <formula>(ET8=$BW$39)</formula>
    </cfRule>
  </conditionalFormatting>
  <conditionalFormatting sqref="BY10:BY11">
    <cfRule type="expression" dxfId="32" priority="385" stopIfTrue="1">
      <formula>(ET8=$BW$39)</formula>
    </cfRule>
  </conditionalFormatting>
  <conditionalFormatting sqref="BX27">
    <cfRule type="expression" dxfId="31" priority="33" stopIfTrue="1">
      <formula>(ET32=$BW$39)</formula>
    </cfRule>
  </conditionalFormatting>
  <conditionalFormatting sqref="BY27">
    <cfRule type="expression" dxfId="30" priority="34" stopIfTrue="1">
      <formula>(ET32=$BW$39)</formula>
    </cfRule>
  </conditionalFormatting>
  <conditionalFormatting sqref="BX30">
    <cfRule type="expression" dxfId="29" priority="35" stopIfTrue="1">
      <formula>(ET35=$BW$39)</formula>
    </cfRule>
  </conditionalFormatting>
  <conditionalFormatting sqref="BY30">
    <cfRule type="expression" dxfId="28" priority="36" stopIfTrue="1">
      <formula>(ET35=$BW$39)</formula>
    </cfRule>
  </conditionalFormatting>
  <conditionalFormatting sqref="BX34:BX35">
    <cfRule type="expression" dxfId="27" priority="31" stopIfTrue="1">
      <formula>(ET33=$BW$39)</formula>
    </cfRule>
  </conditionalFormatting>
  <conditionalFormatting sqref="BY34:BY35">
    <cfRule type="expression" dxfId="26" priority="32" stopIfTrue="1">
      <formula>(ET33=$BW$39)</formula>
    </cfRule>
  </conditionalFormatting>
  <conditionalFormatting sqref="BX32:BY38">
    <cfRule type="expression" dxfId="25" priority="37" stopIfTrue="1">
      <formula>(#REF!=$BW$39)</formula>
    </cfRule>
  </conditionalFormatting>
  <conditionalFormatting sqref="BX31">
    <cfRule type="expression" dxfId="24" priority="38" stopIfTrue="1">
      <formula>(ET38=$BW$39)</formula>
    </cfRule>
  </conditionalFormatting>
  <conditionalFormatting sqref="BY31">
    <cfRule type="expression" dxfId="23" priority="39" stopIfTrue="1">
      <formula>(ET38=$BW$39)</formula>
    </cfRule>
  </conditionalFormatting>
  <conditionalFormatting sqref="BV21">
    <cfRule type="expression" dxfId="22" priority="28" stopIfTrue="1">
      <formula>(BV21=$BW$39)</formula>
    </cfRule>
  </conditionalFormatting>
  <conditionalFormatting sqref="BW21">
    <cfRule type="cellIs" dxfId="21" priority="29" stopIfTrue="1" operator="equal">
      <formula>$BW$39</formula>
    </cfRule>
  </conditionalFormatting>
  <conditionalFormatting sqref="BU21">
    <cfRule type="cellIs" dxfId="20" priority="30" stopIfTrue="1" operator="equal">
      <formula>$BU$39</formula>
    </cfRule>
  </conditionalFormatting>
  <conditionalFormatting sqref="BV37">
    <cfRule type="expression" dxfId="19" priority="25" stopIfTrue="1">
      <formula>(BV37=$BW$39)</formula>
    </cfRule>
  </conditionalFormatting>
  <conditionalFormatting sqref="BW37">
    <cfRule type="cellIs" dxfId="18" priority="26" stopIfTrue="1" operator="equal">
      <formula>$BW$39</formula>
    </cfRule>
  </conditionalFormatting>
  <conditionalFormatting sqref="BU37">
    <cfRule type="cellIs" dxfId="17" priority="27" stopIfTrue="1" operator="equal">
      <formula>$BU$39</formula>
    </cfRule>
  </conditionalFormatting>
  <conditionalFormatting sqref="A21 A18:A19">
    <cfRule type="expression" dxfId="16" priority="23" stopIfTrue="1">
      <formula>(BW22=$BW$39)</formula>
    </cfRule>
  </conditionalFormatting>
  <conditionalFormatting sqref="B21 B18:B19">
    <cfRule type="expression" dxfId="15" priority="24" stopIfTrue="1">
      <formula>(BW22=$BW$39)</formula>
    </cfRule>
  </conditionalFormatting>
  <conditionalFormatting sqref="A8">
    <cfRule type="expression" dxfId="14" priority="19" stopIfTrue="1">
      <formula>(BW7=$BW$39)</formula>
    </cfRule>
  </conditionalFormatting>
  <conditionalFormatting sqref="B8">
    <cfRule type="expression" dxfId="13" priority="20" stopIfTrue="1">
      <formula>(BW7=$BW$39)</formula>
    </cfRule>
  </conditionalFormatting>
  <conditionalFormatting sqref="BU22">
    <cfRule type="cellIs" dxfId="12" priority="16" stopIfTrue="1" operator="equal">
      <formula>$BU$39</formula>
    </cfRule>
  </conditionalFormatting>
  <conditionalFormatting sqref="BV22">
    <cfRule type="expression" dxfId="11" priority="15" stopIfTrue="1">
      <formula>(BV22=$BW$39)</formula>
    </cfRule>
  </conditionalFormatting>
  <conditionalFormatting sqref="BU23">
    <cfRule type="cellIs" dxfId="10" priority="13" stopIfTrue="1" operator="equal">
      <formula>$BU$39</formula>
    </cfRule>
  </conditionalFormatting>
  <conditionalFormatting sqref="BX18">
    <cfRule type="expression" dxfId="9" priority="426" stopIfTrue="1">
      <formula>(#REF!=$BW$39)</formula>
    </cfRule>
  </conditionalFormatting>
  <conditionalFormatting sqref="BY18">
    <cfRule type="expression" dxfId="8" priority="428" stopIfTrue="1">
      <formula>(#REF!=$BW$39)</formula>
    </cfRule>
  </conditionalFormatting>
  <conditionalFormatting sqref="A32">
    <cfRule type="expression" dxfId="7" priority="11" stopIfTrue="1">
      <formula>(BW37=$BW$39)</formula>
    </cfRule>
  </conditionalFormatting>
  <conditionalFormatting sqref="B32">
    <cfRule type="expression" dxfId="6" priority="12" stopIfTrue="1">
      <formula>(BW37=$BW$39)</formula>
    </cfRule>
  </conditionalFormatting>
  <conditionalFormatting sqref="BZ37">
    <cfRule type="cellIs" dxfId="5" priority="9" stopIfTrue="1" operator="equal">
      <formula>$BU$39</formula>
    </cfRule>
  </conditionalFormatting>
  <conditionalFormatting sqref="CA37">
    <cfRule type="expression" dxfId="4" priority="10" stopIfTrue="1">
      <formula>(CA37=$BW$39)</formula>
    </cfRule>
  </conditionalFormatting>
  <conditionalFormatting sqref="BZ14">
    <cfRule type="cellIs" dxfId="3" priority="5" stopIfTrue="1" operator="equal">
      <formula>$BU$39</formula>
    </cfRule>
  </conditionalFormatting>
  <conditionalFormatting sqref="CA14">
    <cfRule type="expression" dxfId="2" priority="6" stopIfTrue="1">
      <formula>(CA14=$BW$39)</formula>
    </cfRule>
  </conditionalFormatting>
  <conditionalFormatting sqref="BZ21">
    <cfRule type="cellIs" dxfId="1" priority="1" stopIfTrue="1" operator="equal">
      <formula>$BU$39</formula>
    </cfRule>
  </conditionalFormatting>
  <conditionalFormatting sqref="CA21">
    <cfRule type="expression" dxfId="0" priority="2" stopIfTrue="1">
      <formula>(CA21=$BW$39)</formula>
    </cfRule>
  </conditionalFormatting>
  <pageMargins left="0.19685039370078741" right="0" top="0.78740157480314965" bottom="0.19685039370078741" header="0.51181102362204722" footer="0.51181102362204722"/>
  <pageSetup paperSize="9" scale="65" orientation="landscape" verticalDpi="300" r:id="rId1"/>
  <headerFooter alignWithMargins="0">
    <oddHeader>&amp;C&amp;"Comic Sans MS,Vet"WTC-Kuringen
stand gele trui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 1</vt:lpstr>
      <vt:lpstr>'blad 1'!Afdrukbereik</vt:lpstr>
    </vt:vector>
  </TitlesOfParts>
  <Company>populier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Dreesen Jos</cp:lastModifiedBy>
  <cp:lastPrinted>2022-10-31T10:30:40Z</cp:lastPrinted>
  <dcterms:created xsi:type="dcterms:W3CDTF">2009-12-17T16:02:25Z</dcterms:created>
  <dcterms:modified xsi:type="dcterms:W3CDTF">2022-10-31T10:33:17Z</dcterms:modified>
</cp:coreProperties>
</file>